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-nafce01\Ruzne\Úložiště festo\"/>
    </mc:Choice>
  </mc:AlternateContent>
  <xr:revisionPtr revIDLastSave="0" documentId="13_ncr:1_{DDC50CC8-BA5A-45B1-A29A-3B276D2CE1C4}" xr6:coauthVersionLast="47" xr6:coauthVersionMax="47" xr10:uidLastSave="{00000000-0000-0000-0000-000000000000}"/>
  <bookViews>
    <workbookView xWindow="28680" yWindow="-120" windowWidth="29040" windowHeight="15840" xr2:uid="{EF8B0486-B126-42F8-83EB-97C8EA33ECF8}"/>
  </bookViews>
  <sheets>
    <sheet name="BEDNA 1+2+3" sheetId="1" r:id="rId1"/>
  </sheets>
  <definedNames>
    <definedName name="_xlnm._FilterDatabase" localSheetId="0" hidden="1">'BEDNA 1+2+3'!$A$1:$K$231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28" i="1" l="1"/>
  <c r="K228" i="1" s="1"/>
  <c r="J227" i="1"/>
  <c r="K227" i="1" s="1"/>
  <c r="J208" i="1"/>
  <c r="K208" i="1" s="1"/>
  <c r="J207" i="1"/>
  <c r="K207" i="1" s="1"/>
  <c r="J206" i="1"/>
  <c r="K206" i="1" s="1"/>
  <c r="J205" i="1"/>
  <c r="K205" i="1" s="1"/>
  <c r="J204" i="1"/>
  <c r="K204" i="1" s="1"/>
  <c r="J203" i="1"/>
  <c r="K203" i="1" s="1"/>
  <c r="J201" i="1"/>
  <c r="K201" i="1" s="1"/>
  <c r="J200" i="1"/>
  <c r="K200" i="1" s="1"/>
  <c r="J199" i="1"/>
  <c r="K199" i="1" s="1"/>
  <c r="J198" i="1"/>
  <c r="K198" i="1" s="1"/>
  <c r="J190" i="1"/>
  <c r="K190" i="1" s="1"/>
  <c r="K189" i="1"/>
  <c r="J189" i="1"/>
  <c r="J188" i="1"/>
  <c r="K188" i="1" s="1"/>
  <c r="J187" i="1"/>
  <c r="K187" i="1" s="1"/>
  <c r="J186" i="1"/>
  <c r="K186" i="1" s="1"/>
  <c r="J185" i="1"/>
  <c r="K185" i="1" s="1"/>
  <c r="J184" i="1"/>
  <c r="K184" i="1" s="1"/>
  <c r="J183" i="1"/>
  <c r="K183" i="1" s="1"/>
  <c r="J182" i="1"/>
  <c r="K182" i="1" s="1"/>
  <c r="J181" i="1"/>
  <c r="K181" i="1" s="1"/>
  <c r="J179" i="1"/>
  <c r="K179" i="1" s="1"/>
  <c r="J178" i="1"/>
  <c r="K178" i="1" s="1"/>
  <c r="J177" i="1"/>
  <c r="K177" i="1" s="1"/>
  <c r="K176" i="1"/>
  <c r="J176" i="1"/>
  <c r="J175" i="1"/>
  <c r="K175" i="1" s="1"/>
  <c r="J174" i="1"/>
  <c r="K174" i="1" s="1"/>
  <c r="J173" i="1"/>
  <c r="K173" i="1" s="1"/>
  <c r="K171" i="1"/>
  <c r="J171" i="1"/>
  <c r="J168" i="1"/>
  <c r="K168" i="1" s="1"/>
  <c r="J167" i="1"/>
  <c r="K167" i="1" s="1"/>
  <c r="J166" i="1"/>
  <c r="K166" i="1" s="1"/>
  <c r="K165" i="1"/>
  <c r="J165" i="1"/>
  <c r="J161" i="1"/>
  <c r="K161" i="1" s="1"/>
  <c r="J160" i="1"/>
  <c r="K160" i="1" s="1"/>
  <c r="J159" i="1"/>
  <c r="K159" i="1" s="1"/>
  <c r="J156" i="1"/>
  <c r="K156" i="1" s="1"/>
  <c r="J153" i="1"/>
  <c r="K153" i="1" s="1"/>
  <c r="J152" i="1"/>
  <c r="K152" i="1" s="1"/>
  <c r="J151" i="1"/>
  <c r="K151" i="1" s="1"/>
  <c r="J150" i="1"/>
  <c r="K150" i="1" s="1"/>
  <c r="J148" i="1"/>
  <c r="K148" i="1" s="1"/>
  <c r="J146" i="1"/>
  <c r="K146" i="1" s="1"/>
  <c r="J143" i="1"/>
  <c r="K143" i="1" s="1"/>
  <c r="K142" i="1"/>
  <c r="J142" i="1"/>
  <c r="J140" i="1"/>
  <c r="K140" i="1" s="1"/>
  <c r="J139" i="1"/>
  <c r="K139" i="1" s="1"/>
  <c r="J138" i="1"/>
  <c r="K138" i="1" s="1"/>
  <c r="J137" i="1"/>
  <c r="K137" i="1" s="1"/>
  <c r="J136" i="1"/>
  <c r="K136" i="1" s="1"/>
  <c r="J135" i="1"/>
  <c r="K135" i="1" s="1"/>
  <c r="J134" i="1"/>
  <c r="K134" i="1" s="1"/>
  <c r="J133" i="1"/>
  <c r="K133" i="1" s="1"/>
  <c r="J132" i="1"/>
  <c r="K132" i="1" s="1"/>
  <c r="J131" i="1"/>
  <c r="K131" i="1" s="1"/>
  <c r="J130" i="1"/>
  <c r="K130" i="1" s="1"/>
  <c r="K129" i="1"/>
  <c r="J129" i="1"/>
  <c r="J128" i="1"/>
  <c r="K128" i="1" s="1"/>
  <c r="J127" i="1"/>
  <c r="K127" i="1" s="1"/>
  <c r="J126" i="1"/>
  <c r="K126" i="1" s="1"/>
  <c r="K125" i="1"/>
  <c r="J125" i="1"/>
  <c r="J124" i="1"/>
  <c r="K124" i="1" s="1"/>
  <c r="J123" i="1"/>
  <c r="K123" i="1" s="1"/>
  <c r="J122" i="1"/>
  <c r="K122" i="1" s="1"/>
  <c r="K121" i="1"/>
  <c r="J121" i="1"/>
  <c r="J120" i="1"/>
  <c r="K120" i="1" s="1"/>
  <c r="J119" i="1"/>
  <c r="K119" i="1" s="1"/>
  <c r="J117" i="1"/>
  <c r="K117" i="1" s="1"/>
  <c r="J116" i="1"/>
  <c r="K116" i="1" s="1"/>
  <c r="J115" i="1"/>
  <c r="K115" i="1" s="1"/>
  <c r="J114" i="1"/>
  <c r="K114" i="1" s="1"/>
  <c r="J113" i="1"/>
  <c r="K113" i="1" s="1"/>
  <c r="J112" i="1"/>
  <c r="K112" i="1" s="1"/>
  <c r="J104" i="1"/>
  <c r="K104" i="1" s="1"/>
  <c r="J98" i="1"/>
  <c r="K98" i="1" s="1"/>
  <c r="J97" i="1"/>
  <c r="K97" i="1" s="1"/>
  <c r="K93" i="1"/>
  <c r="J93" i="1"/>
  <c r="J92" i="1"/>
  <c r="K92" i="1" s="1"/>
  <c r="J91" i="1"/>
  <c r="K91" i="1" s="1"/>
  <c r="J90" i="1"/>
  <c r="K90" i="1" s="1"/>
  <c r="J89" i="1"/>
  <c r="K89" i="1" s="1"/>
  <c r="J88" i="1"/>
  <c r="K88" i="1" s="1"/>
  <c r="J87" i="1"/>
  <c r="K87" i="1" s="1"/>
  <c r="J86" i="1"/>
  <c r="K86" i="1" s="1"/>
  <c r="J82" i="1"/>
  <c r="K82" i="1" s="1"/>
  <c r="J81" i="1"/>
  <c r="K81" i="1" s="1"/>
  <c r="J79" i="1"/>
  <c r="K79" i="1" s="1"/>
  <c r="J76" i="1"/>
  <c r="K76" i="1" s="1"/>
  <c r="J231" i="1"/>
  <c r="K231" i="1" s="1"/>
  <c r="J230" i="1"/>
  <c r="K230" i="1" s="1"/>
  <c r="J229" i="1"/>
  <c r="K229" i="1" s="1"/>
  <c r="J226" i="1"/>
  <c r="K226" i="1" s="1"/>
  <c r="J225" i="1"/>
  <c r="K225" i="1" s="1"/>
  <c r="J224" i="1"/>
  <c r="K224" i="1" s="1"/>
  <c r="J223" i="1"/>
  <c r="K223" i="1" s="1"/>
  <c r="J222" i="1"/>
  <c r="K222" i="1" s="1"/>
  <c r="J221" i="1"/>
  <c r="K221" i="1" s="1"/>
  <c r="J220" i="1"/>
  <c r="K220" i="1" s="1"/>
  <c r="J219" i="1"/>
  <c r="K219" i="1" s="1"/>
  <c r="J218" i="1"/>
  <c r="K218" i="1" s="1"/>
  <c r="J217" i="1"/>
  <c r="K217" i="1" s="1"/>
  <c r="J216" i="1"/>
  <c r="K216" i="1" s="1"/>
  <c r="J215" i="1"/>
  <c r="K215" i="1" s="1"/>
  <c r="J214" i="1"/>
  <c r="K214" i="1" s="1"/>
  <c r="J213" i="1"/>
  <c r="K213" i="1" s="1"/>
  <c r="J212" i="1"/>
  <c r="K212" i="1" s="1"/>
  <c r="J211" i="1"/>
  <c r="K211" i="1" s="1"/>
  <c r="J210" i="1"/>
  <c r="K210" i="1" s="1"/>
  <c r="J209" i="1"/>
  <c r="K209" i="1" s="1"/>
  <c r="J202" i="1"/>
  <c r="K202" i="1" s="1"/>
  <c r="J197" i="1"/>
  <c r="K197" i="1" s="1"/>
  <c r="J196" i="1"/>
  <c r="K196" i="1" s="1"/>
  <c r="J195" i="1"/>
  <c r="K195" i="1" s="1"/>
  <c r="J194" i="1"/>
  <c r="K194" i="1" s="1"/>
  <c r="J193" i="1"/>
  <c r="K193" i="1" s="1"/>
  <c r="J192" i="1"/>
  <c r="K192" i="1" s="1"/>
  <c r="J191" i="1"/>
  <c r="K191" i="1" s="1"/>
  <c r="J180" i="1"/>
  <c r="K180" i="1" s="1"/>
  <c r="J172" i="1"/>
  <c r="K172" i="1" s="1"/>
  <c r="J170" i="1"/>
  <c r="K170" i="1" s="1"/>
  <c r="J169" i="1"/>
  <c r="K169" i="1" s="1"/>
  <c r="J164" i="1"/>
  <c r="K164" i="1" s="1"/>
  <c r="J163" i="1"/>
  <c r="K163" i="1" s="1"/>
  <c r="J162" i="1"/>
  <c r="K162" i="1" s="1"/>
  <c r="J158" i="1"/>
  <c r="K158" i="1" s="1"/>
  <c r="J157" i="1"/>
  <c r="K157" i="1" s="1"/>
  <c r="J155" i="1"/>
  <c r="K155" i="1" s="1"/>
  <c r="J154" i="1"/>
  <c r="K154" i="1" s="1"/>
  <c r="J149" i="1"/>
  <c r="K149" i="1" s="1"/>
  <c r="J147" i="1"/>
  <c r="K147" i="1" s="1"/>
  <c r="J145" i="1"/>
  <c r="K145" i="1" s="1"/>
  <c r="J144" i="1"/>
  <c r="K144" i="1" s="1"/>
  <c r="J141" i="1"/>
  <c r="K141" i="1" s="1"/>
  <c r="J118" i="1"/>
  <c r="K118" i="1" s="1"/>
  <c r="J111" i="1"/>
  <c r="K111" i="1" s="1"/>
  <c r="J110" i="1"/>
  <c r="K110" i="1" s="1"/>
  <c r="J109" i="1"/>
  <c r="K109" i="1" s="1"/>
  <c r="J108" i="1"/>
  <c r="K108" i="1" s="1"/>
  <c r="J107" i="1"/>
  <c r="K107" i="1" s="1"/>
  <c r="J106" i="1"/>
  <c r="K106" i="1" s="1"/>
  <c r="J105" i="1"/>
  <c r="K105" i="1" s="1"/>
  <c r="J103" i="1"/>
  <c r="K103" i="1" s="1"/>
  <c r="J102" i="1"/>
  <c r="K102" i="1" s="1"/>
  <c r="J101" i="1"/>
  <c r="K101" i="1" s="1"/>
  <c r="J100" i="1"/>
  <c r="K100" i="1" s="1"/>
  <c r="J99" i="1"/>
  <c r="K99" i="1" s="1"/>
  <c r="J96" i="1"/>
  <c r="K96" i="1" s="1"/>
  <c r="J95" i="1"/>
  <c r="K95" i="1" s="1"/>
  <c r="J94" i="1"/>
  <c r="K94" i="1" s="1"/>
  <c r="J85" i="1"/>
  <c r="K85" i="1" s="1"/>
  <c r="J84" i="1"/>
  <c r="K84" i="1" s="1"/>
  <c r="J83" i="1"/>
  <c r="K83" i="1" s="1"/>
  <c r="J80" i="1"/>
  <c r="K80" i="1" s="1"/>
  <c r="K78" i="1"/>
  <c r="J78" i="1"/>
  <c r="J77" i="1"/>
  <c r="K77" i="1" s="1"/>
  <c r="J75" i="1"/>
  <c r="K75" i="1" s="1"/>
  <c r="J74" i="1"/>
  <c r="K74" i="1" s="1"/>
  <c r="J73" i="1"/>
  <c r="K73" i="1" s="1"/>
  <c r="J72" i="1"/>
  <c r="K72" i="1" s="1"/>
  <c r="J71" i="1"/>
  <c r="K71" i="1" s="1"/>
  <c r="J70" i="1"/>
  <c r="K70" i="1" s="1"/>
  <c r="J69" i="1"/>
  <c r="K69" i="1" s="1"/>
  <c r="J68" i="1"/>
  <c r="K68" i="1" s="1"/>
  <c r="J67" i="1"/>
  <c r="K67" i="1" s="1"/>
  <c r="J66" i="1"/>
  <c r="K66" i="1" s="1"/>
  <c r="J65" i="1"/>
  <c r="K65" i="1" s="1"/>
  <c r="J64" i="1"/>
  <c r="K64" i="1" s="1"/>
  <c r="J63" i="1"/>
  <c r="K63" i="1" s="1"/>
  <c r="J62" i="1"/>
  <c r="K62" i="1" s="1"/>
  <c r="J61" i="1"/>
  <c r="K61" i="1" s="1"/>
  <c r="J60" i="1"/>
  <c r="K60" i="1" s="1"/>
  <c r="J59" i="1"/>
  <c r="K59" i="1" s="1"/>
  <c r="J58" i="1"/>
  <c r="K58" i="1" s="1"/>
  <c r="J57" i="1"/>
  <c r="K57" i="1" s="1"/>
  <c r="J56" i="1"/>
  <c r="K56" i="1" s="1"/>
  <c r="J55" i="1"/>
  <c r="K55" i="1" s="1"/>
  <c r="J54" i="1"/>
  <c r="K54" i="1" s="1"/>
  <c r="J53" i="1"/>
  <c r="K53" i="1" s="1"/>
  <c r="J52" i="1"/>
  <c r="K52" i="1" s="1"/>
  <c r="J51" i="1"/>
  <c r="K51" i="1" s="1"/>
  <c r="J50" i="1"/>
  <c r="K50" i="1" s="1"/>
  <c r="J49" i="1"/>
  <c r="K49" i="1" s="1"/>
  <c r="J48" i="1"/>
  <c r="K48" i="1" s="1"/>
  <c r="J47" i="1"/>
  <c r="K47" i="1" s="1"/>
  <c r="J46" i="1"/>
  <c r="K46" i="1" s="1"/>
  <c r="J45" i="1"/>
  <c r="K45" i="1" s="1"/>
  <c r="J44" i="1"/>
  <c r="K44" i="1" s="1"/>
  <c r="J43" i="1"/>
  <c r="K43" i="1" s="1"/>
  <c r="J42" i="1"/>
  <c r="K42" i="1" s="1"/>
  <c r="J41" i="1"/>
  <c r="K41" i="1" s="1"/>
  <c r="J40" i="1"/>
  <c r="K40" i="1" s="1"/>
  <c r="J39" i="1"/>
  <c r="K39" i="1" s="1"/>
  <c r="J38" i="1"/>
  <c r="K38" i="1" s="1"/>
  <c r="K37" i="1"/>
  <c r="J37" i="1"/>
  <c r="J36" i="1"/>
  <c r="K36" i="1" s="1"/>
  <c r="J35" i="1"/>
  <c r="K35" i="1" s="1"/>
  <c r="J34" i="1"/>
  <c r="K34" i="1" s="1"/>
  <c r="J33" i="1"/>
  <c r="K33" i="1" s="1"/>
  <c r="J32" i="1"/>
  <c r="K32" i="1" s="1"/>
  <c r="J31" i="1"/>
  <c r="K31" i="1" s="1"/>
  <c r="J30" i="1"/>
  <c r="K30" i="1" s="1"/>
  <c r="J29" i="1"/>
  <c r="K29" i="1" s="1"/>
  <c r="J28" i="1"/>
  <c r="K28" i="1" s="1"/>
  <c r="J27" i="1"/>
  <c r="K27" i="1" s="1"/>
  <c r="J26" i="1"/>
  <c r="K26" i="1" s="1"/>
  <c r="J25" i="1"/>
  <c r="K25" i="1" s="1"/>
  <c r="J24" i="1"/>
  <c r="K24" i="1" s="1"/>
  <c r="J23" i="1"/>
  <c r="K23" i="1" s="1"/>
  <c r="J22" i="1"/>
  <c r="K22" i="1" s="1"/>
  <c r="J21" i="1"/>
  <c r="K21" i="1" s="1"/>
  <c r="J20" i="1"/>
  <c r="K20" i="1" s="1"/>
  <c r="J19" i="1"/>
  <c r="K19" i="1" s="1"/>
  <c r="J18" i="1"/>
  <c r="K18" i="1" s="1"/>
  <c r="J17" i="1"/>
  <c r="K17" i="1" s="1"/>
  <c r="J16" i="1"/>
  <c r="K16" i="1" s="1"/>
  <c r="J15" i="1"/>
  <c r="K15" i="1" s="1"/>
  <c r="J14" i="1"/>
  <c r="K14" i="1" s="1"/>
  <c r="K13" i="1"/>
  <c r="J13" i="1"/>
  <c r="J12" i="1"/>
  <c r="K12" i="1" s="1"/>
  <c r="J11" i="1"/>
  <c r="K11" i="1" s="1"/>
  <c r="J10" i="1"/>
  <c r="K10" i="1" s="1"/>
  <c r="J9" i="1"/>
  <c r="K9" i="1" s="1"/>
  <c r="J8" i="1"/>
  <c r="K8" i="1" s="1"/>
  <c r="J7" i="1"/>
  <c r="K7" i="1" s="1"/>
  <c r="J6" i="1"/>
  <c r="K6" i="1" s="1"/>
  <c r="K5" i="1"/>
  <c r="J5" i="1"/>
  <c r="J4" i="1"/>
  <c r="K4" i="1" s="1"/>
  <c r="J3" i="1"/>
  <c r="K3" i="1" s="1"/>
  <c r="J2" i="1"/>
  <c r="K2" i="1" s="1"/>
  <c r="H3" i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" i="1"/>
</calcChain>
</file>

<file path=xl/sharedStrings.xml><?xml version="1.0" encoding="utf-8"?>
<sst xmlns="http://schemas.openxmlformats.org/spreadsheetml/2006/main" count="941" uniqueCount="276">
  <si>
    <t>FIRMA</t>
  </si>
  <si>
    <t>NÁZEV DÍLU</t>
  </si>
  <si>
    <t>ČÍSLO DÍLU</t>
  </si>
  <si>
    <t>POČET KS</t>
  </si>
  <si>
    <t>FOTO</t>
  </si>
  <si>
    <t>FESTO</t>
  </si>
  <si>
    <t>DGSL-6-30-PA</t>
  </si>
  <si>
    <t>DGSL-6-50-P1A</t>
  </si>
  <si>
    <t>ADN-12-70-A-P-A-SZ</t>
  </si>
  <si>
    <t>ADN-16-100-A-P-A</t>
  </si>
  <si>
    <t>DFM-12-20-P-A-GF</t>
  </si>
  <si>
    <t>ADN-40-30-A-PPS-A</t>
  </si>
  <si>
    <t>DRRD-20-180-FH-PA</t>
  </si>
  <si>
    <t>ADN-25-60-A-P-A</t>
  </si>
  <si>
    <t>STA-32-20-P-A</t>
  </si>
  <si>
    <t>ADN-20-60-KP-A-P-A</t>
  </si>
  <si>
    <t>SLS-10-15-P-A</t>
  </si>
  <si>
    <t>UMÍSTĚNÍ</t>
  </si>
  <si>
    <t>AEN-16-5-I-P-A-Z</t>
  </si>
  <si>
    <t>ADVU-12-20-PA</t>
  </si>
  <si>
    <t>ADVC-16-25-I-P-A</t>
  </si>
  <si>
    <t>SLS-6-10-P-A</t>
  </si>
  <si>
    <t>DFSP-16-10-DS-PA</t>
  </si>
  <si>
    <t>ADN-12-20-I-P-A</t>
  </si>
  <si>
    <t>DRQD-8-180-J20-A-A08-HS</t>
  </si>
  <si>
    <t>HGPT-16-A-B-G2</t>
  </si>
  <si>
    <t>ADN-25-10-A-P-A</t>
  </si>
  <si>
    <t>ADN-12-10-A-P-A</t>
  </si>
  <si>
    <t>ADVC-12-10-A-P-A</t>
  </si>
  <si>
    <t>ADN-16-25-A-P-A</t>
  </si>
  <si>
    <t>ADNGF-12-10-P-A</t>
  </si>
  <si>
    <t>ADVC-12-10-I-P-A</t>
  </si>
  <si>
    <t>ADN-16-10-A-P-A</t>
  </si>
  <si>
    <t>HPV-10-10-A</t>
  </si>
  <si>
    <t>DFSP-16-15-S-PA</t>
  </si>
  <si>
    <t>STA-20-15-P-A</t>
  </si>
  <si>
    <t>HGPM-08-E2G8</t>
  </si>
  <si>
    <t>HGPM-08-E0-G9</t>
  </si>
  <si>
    <t>DGC-25-358-GF-PPV-A</t>
  </si>
  <si>
    <t>DNC-63-320-PPV-A</t>
  </si>
  <si>
    <t>ADN-25-160-I-PPS-A</t>
  </si>
  <si>
    <t>ADN-32-130-I-PPS-A</t>
  </si>
  <si>
    <t>DNC-32-160-PPV-A</t>
  </si>
  <si>
    <t>DGC-K-18-80-PPV-A-GK</t>
  </si>
  <si>
    <t>DFM-32-40-B-P-A-GF-AJ</t>
  </si>
  <si>
    <t>DFM-63-50-B-P-A-GF-AJ</t>
  </si>
  <si>
    <t>SLT-20-80-A-CC-B</t>
  </si>
  <si>
    <t>ADN-100-10-A-P-A</t>
  </si>
  <si>
    <t>DFM-20-40-B-PPV-A-GF</t>
  </si>
  <si>
    <t>14322 E008</t>
  </si>
  <si>
    <t>19242 E008</t>
  </si>
  <si>
    <t>19241 F408</t>
  </si>
  <si>
    <t>19239 B408</t>
  </si>
  <si>
    <t>19196 F408</t>
  </si>
  <si>
    <t>DSNU-16-15-PPV-A</t>
  </si>
  <si>
    <t>DSNU-25-400-PPV-A</t>
  </si>
  <si>
    <t>DSNU-25-310-PPV-A</t>
  </si>
  <si>
    <t>DSNU-25-110-PPV-A</t>
  </si>
  <si>
    <t>DSNU-20-200-PPV-A</t>
  </si>
  <si>
    <t>DSNU-20-160-PPV-A</t>
  </si>
  <si>
    <t>DSNU-20-100-PPV-A</t>
  </si>
  <si>
    <t>DSNU-12-160-P-A</t>
  </si>
  <si>
    <t>DSNU-16-60-PPV-A</t>
  </si>
  <si>
    <t>DSNU-20-120-PPV-A</t>
  </si>
  <si>
    <t>DSNU-16-200-PPV-A</t>
  </si>
  <si>
    <t>DFM-25-20-B-P-A-GF-AJ</t>
  </si>
  <si>
    <t>DFM-16-50-B-P-A-GF-AJ</t>
  </si>
  <si>
    <t>HGPL-25-40-A</t>
  </si>
  <si>
    <t>DNC-32-60-PPV-A</t>
  </si>
  <si>
    <t>ADVU-32-80-PA</t>
  </si>
  <si>
    <t>DZF-25-160-P-A</t>
  </si>
  <si>
    <t>DZF-18-160-P-A</t>
  </si>
  <si>
    <t>ADN-25-80-KP-A-P-A</t>
  </si>
  <si>
    <t>SLT-16-30-A-CC-B</t>
  </si>
  <si>
    <t>DFM-20-25-P-A-GF</t>
  </si>
  <si>
    <t>DNC-32-40-PPV-A</t>
  </si>
  <si>
    <t>DNC-32-70-PPV-A-S2</t>
  </si>
  <si>
    <t>DGSL-12-50-Y3A</t>
  </si>
  <si>
    <t>ESN-12-50-P</t>
  </si>
  <si>
    <t>DNGF-12-15-P-A</t>
  </si>
  <si>
    <t>ADN-12-40-A-P-A-Q-S2</t>
  </si>
  <si>
    <t>ADN-16-40-A-P-A</t>
  </si>
  <si>
    <t>HGPT-25-A-B-F-G2</t>
  </si>
  <si>
    <t>EGC-70-250-TB-KF-0H-GK</t>
  </si>
  <si>
    <t>DGSL-10-30-Y3A</t>
  </si>
  <si>
    <t>DRRD-16-180-FH-Y9A</t>
  </si>
  <si>
    <t>EAMM-A-V25-42A</t>
  </si>
  <si>
    <t>DGSL-16-30-PA</t>
  </si>
  <si>
    <t>SLT-10-80-A-CC-B</t>
  </si>
  <si>
    <t>ADN-25-25-A-P-A</t>
  </si>
  <si>
    <t>SFAB-200U-WQ8-25V-M12</t>
  </si>
  <si>
    <t>EPCO-16-50-8P-ST-E</t>
  </si>
  <si>
    <t>EGSC-BS-KF-32-50-8P</t>
  </si>
  <si>
    <t>SMC</t>
  </si>
  <si>
    <t>C85N8-60-10MPA</t>
  </si>
  <si>
    <t>ADN-16-10-A-P-A-S2</t>
  </si>
  <si>
    <t>ADN-12-50-I-P-A</t>
  </si>
  <si>
    <t>LMFA-1/4-D-MINI-DA-A</t>
  </si>
  <si>
    <t>DGSL-20-200-Y3A</t>
  </si>
  <si>
    <t>DGSL-12-80-P1A</t>
  </si>
  <si>
    <t>DGSL-10-50-PA</t>
  </si>
  <si>
    <t>DGSL-12-50-P1A</t>
  </si>
  <si>
    <t>VMPA1-B8-R3C2-C-10</t>
  </si>
  <si>
    <t>SDE5-V1-0-Q4-P-M8</t>
  </si>
  <si>
    <t>PRS-1/4-2-B</t>
  </si>
  <si>
    <t>DFSP-40-20-S-PA</t>
  </si>
  <si>
    <t>ADVU-63-50-P-A</t>
  </si>
  <si>
    <t>ADVUL-63-40-P-A</t>
  </si>
  <si>
    <t>VMPA1-B8-R1C2-C-10</t>
  </si>
  <si>
    <t>VMPA-B8-R2C2-C-10</t>
  </si>
  <si>
    <t>DBSC-32-100-PPSA-N3</t>
  </si>
  <si>
    <t>DRQD-B-16-180-YSRJ-A-ALFN</t>
  </si>
  <si>
    <t>HGPP-20-A</t>
  </si>
  <si>
    <t>DFSP-32-20-PS-PA</t>
  </si>
  <si>
    <t>ADN-12-80-A-P-A</t>
  </si>
  <si>
    <t>ADN-12-50-A-P-A</t>
  </si>
  <si>
    <t>DSM-8-180-P-A-FF-FW</t>
  </si>
  <si>
    <t>DRQD-6-90-J60-A-FW-ZS</t>
  </si>
  <si>
    <t>DRQD-8-90-J20-A-FW-ZS</t>
  </si>
  <si>
    <t>DHPS-10-A</t>
  </si>
  <si>
    <t>HGPM-08-E0-G6</t>
  </si>
  <si>
    <t>HGPM-08-EZ-G9</t>
  </si>
  <si>
    <t>SCHUNK</t>
  </si>
  <si>
    <t>SRU+25-H-180</t>
  </si>
  <si>
    <t>22A BÍLÁ 1</t>
  </si>
  <si>
    <t>22A MODRÁ 2</t>
  </si>
  <si>
    <t>13D VOLNĚ</t>
  </si>
  <si>
    <t>22B BÍLÁ 1</t>
  </si>
  <si>
    <t>22A BÍLÁ 2</t>
  </si>
  <si>
    <t>22A MODRÁ 1</t>
  </si>
  <si>
    <t>22A ČERVENÁ 1</t>
  </si>
  <si>
    <t>14322 B408</t>
  </si>
  <si>
    <t>MEH-5/36-1/8-B</t>
  </si>
  <si>
    <t>MS4-LR-1/8-D6</t>
  </si>
  <si>
    <t>HE-D-MIDI</t>
  </si>
  <si>
    <t>HE-D-MINI-24</t>
  </si>
  <si>
    <t>MEH-3/2-1/8-P-B</t>
  </si>
  <si>
    <t>CPE-10-M1BH-5L-QS-4</t>
  </si>
  <si>
    <t>FRM-D-MIDI</t>
  </si>
  <si>
    <t>MHA1-M1H-3/20-0,6-TC</t>
  </si>
  <si>
    <t>FRM-1/8-D-MINI</t>
  </si>
  <si>
    <t>VL-5-PK-3</t>
  </si>
  <si>
    <t>SPAU-P10R-T-R18M-L-PLNK-PNVBA-M8D</t>
  </si>
  <si>
    <t>SPAU-P10R-M5F-PN-PN-L1</t>
  </si>
  <si>
    <t>HEE-D-MIDI-24</t>
  </si>
  <si>
    <t>MEH-5/2-1/8-B</t>
  </si>
  <si>
    <t>VL-5/2-1/8-B</t>
  </si>
  <si>
    <t>CPE10-M1BH-5L-M5</t>
  </si>
  <si>
    <t>CPE10-M1BH-5J-QS-4</t>
  </si>
  <si>
    <t>VL/0-3-1/4</t>
  </si>
  <si>
    <t>HEL-D-MINI</t>
  </si>
  <si>
    <t>CPE10-M1BH-5L-QS-4</t>
  </si>
  <si>
    <t>HEL-1/8-D-MINI</t>
  </si>
  <si>
    <t>SDE5-V1-0-Q4E-P-M8</t>
  </si>
  <si>
    <t>FRM-D-MINI</t>
  </si>
  <si>
    <t>HE-1/4-D-MINI</t>
  </si>
  <si>
    <t>DNC-32-PPV-A</t>
  </si>
  <si>
    <t>DNCB-32-PPV-A</t>
  </si>
  <si>
    <t>DZH-32-300-PPV-A</t>
  </si>
  <si>
    <t>DFM-25-160-B-P-A-GF</t>
  </si>
  <si>
    <t>DFM-32-100-P-A-GF</t>
  </si>
  <si>
    <t>DFM-32-50-P-A-GF</t>
  </si>
  <si>
    <t>ADN-40-150-A-P-A</t>
  </si>
  <si>
    <t>ADVU-80-50-P-A</t>
  </si>
  <si>
    <t>DFM-40-160-P-A-KF</t>
  </si>
  <si>
    <t>DFM-40-60-B-PPV-A-KF</t>
  </si>
  <si>
    <t>DFM-32-80-P-A-GF</t>
  </si>
  <si>
    <t>DFM-32-100-B-P-A-GF</t>
  </si>
  <si>
    <t>ADVU-125-110-P-A-S2</t>
  </si>
  <si>
    <t>DSM-32-270-CC-FW-A-B</t>
  </si>
  <si>
    <t>SPZ-10-25-P-A</t>
  </si>
  <si>
    <t>DSNU-32-100-PPV-A</t>
  </si>
  <si>
    <t>DZH-20-160-PPV-A</t>
  </si>
  <si>
    <t>SLT-16-80-A-CC-B</t>
  </si>
  <si>
    <t>DFM-16-80-P-A-KF</t>
  </si>
  <si>
    <t>DSM-16-270-CC-A-B</t>
  </si>
  <si>
    <t>DSM-16-270-CC-FW-A-B</t>
  </si>
  <si>
    <t>DFM-16-50-P-A-GF</t>
  </si>
  <si>
    <t>DFM-16-30-P-A-KF</t>
  </si>
  <si>
    <t>DFM-12-50-P-A-GF</t>
  </si>
  <si>
    <t>DFM-16-40-P-A-GF</t>
  </si>
  <si>
    <t>DFM-16-40-P-A-KF</t>
  </si>
  <si>
    <t>DFM-12-30-P-A-GF</t>
  </si>
  <si>
    <t>CPE18-M1H-5L-1/4</t>
  </si>
  <si>
    <t>CPE18-M1H-5J-QS-10</t>
  </si>
  <si>
    <t>DZF-12-80-A-P-A</t>
  </si>
  <si>
    <t>DZF-18-50-A-P-A</t>
  </si>
  <si>
    <t>HEL-D-D-MIDI</t>
  </si>
  <si>
    <t>DSM-10-180-P-A-FW</t>
  </si>
  <si>
    <t>NECA-S1G9-P9-MP3</t>
  </si>
  <si>
    <t>VMPA2-M1H-J-PI</t>
  </si>
  <si>
    <t>ADVUL-12-25-P-A</t>
  </si>
  <si>
    <t>ADVU-12-30-P-A</t>
  </si>
  <si>
    <t>ADVU-16-15-A-P-A</t>
  </si>
  <si>
    <t>ADVU-16-10-A-P-A</t>
  </si>
  <si>
    <t>DSNU-16-80-PPV-A</t>
  </si>
  <si>
    <t>ADVC-10-5-A-P</t>
  </si>
  <si>
    <t>ADVUL-12-40-P-A</t>
  </si>
  <si>
    <t>DSNU-12-40-P-A</t>
  </si>
  <si>
    <t>PEV-1/4-SC-OD</t>
  </si>
  <si>
    <t>DFC-10-20-P-A-KF</t>
  </si>
  <si>
    <t>VAD-ME-I-3/8</t>
  </si>
  <si>
    <t>CPE14-M1BH-3GL-1/8</t>
  </si>
  <si>
    <t>CPE-M1BH-5J-1/8</t>
  </si>
  <si>
    <t>VMPA1-M1H-N-PI</t>
  </si>
  <si>
    <t>VMPA1-M1H-J-PI</t>
  </si>
  <si>
    <t>VMPA1-M1H-K-PI</t>
  </si>
  <si>
    <t>VMPA1-M1H-M-PI</t>
  </si>
  <si>
    <t>DFM-63-125-P-A-KF</t>
  </si>
  <si>
    <t>DRQD-40-180-YSRJ-A-AR-FW</t>
  </si>
  <si>
    <t>DFM-20-160-B-P-A-KF</t>
  </si>
  <si>
    <t>DFM-16-100-P-A-KF</t>
  </si>
  <si>
    <t>ADVU-63-60-P-A</t>
  </si>
  <si>
    <t>DRQD-B-20-180-PPVJ-A-AL-FW</t>
  </si>
  <si>
    <t>DRQD-16-180-PPVJ-A-AL-FW</t>
  </si>
  <si>
    <t>VPPM-6L-L-1-G18-0L6H-V1P-S1C1</t>
  </si>
  <si>
    <t>VADM-140-P</t>
  </si>
  <si>
    <t>MHE4-M1H-3/20-1/4</t>
  </si>
  <si>
    <t>VAF-DB-3/8</t>
  </si>
  <si>
    <t>DZF-63-50-P-A</t>
  </si>
  <si>
    <t>DSM-25-270-P-FW-A-B</t>
  </si>
  <si>
    <t>DGSL-20-50-PA</t>
  </si>
  <si>
    <t>DGSL-10-40-PA</t>
  </si>
  <si>
    <t>DGSL-12-20-P1A</t>
  </si>
  <si>
    <t>DGSL-8-20-P1A</t>
  </si>
  <si>
    <t>VADMI-70-P</t>
  </si>
  <si>
    <t>DGC-32-400-KF-YSR-A</t>
  </si>
  <si>
    <t>DFM-40-250-B-PPV-A-KF</t>
  </si>
  <si>
    <t>DFM-20-40-P-A-GF</t>
  </si>
  <si>
    <t>DFM-16-30-P-A-GF</t>
  </si>
  <si>
    <t>DFM-16-30-B-P-A-GF-AJ</t>
  </si>
  <si>
    <t>DGSL-12-40-Y3A</t>
  </si>
  <si>
    <t>DNC-40-500-PPV-A</t>
  </si>
  <si>
    <t>DG0-20-450-PPV-A-B</t>
  </si>
  <si>
    <t>HE-D-MAXI</t>
  </si>
  <si>
    <t>LFR-D-5M-MAXI</t>
  </si>
  <si>
    <t>FRM-D-MAXI</t>
  </si>
  <si>
    <t>HEE-D-MAXI</t>
  </si>
  <si>
    <t>HEL-D-MAXI</t>
  </si>
  <si>
    <t>MSEB-3-24V-DC</t>
  </si>
  <si>
    <t>DGC-25-800-KF-Y3R-A</t>
  </si>
  <si>
    <t>DGC-32-650-KF-YSR-A</t>
  </si>
  <si>
    <t>DGC-32-300-KF-YSR-A</t>
  </si>
  <si>
    <t>DGC-25-750-KF-PPV-A</t>
  </si>
  <si>
    <t>ORIENTAL MOTORS</t>
  </si>
  <si>
    <t>EZSM6D040C</t>
  </si>
  <si>
    <t>BEZ ČÍSLA</t>
  </si>
  <si>
    <t>EZSM4D025C</t>
  </si>
  <si>
    <t>92326 (575121)</t>
  </si>
  <si>
    <t>FESTO VÁLCE MODRÁ BEDNA 2</t>
  </si>
  <si>
    <t>22A KRABICE 3</t>
  </si>
  <si>
    <t>22A POD BEDNA 3</t>
  </si>
  <si>
    <t>14E POD VOLNĚ</t>
  </si>
  <si>
    <t>SLT-16-100-APA</t>
  </si>
  <si>
    <t>AEN-16-25-A-P-A-Z-Q-56</t>
  </si>
  <si>
    <t xml:space="preserve">22B BÍLÁ 1 </t>
  </si>
  <si>
    <t>DCNB-40-250-PPV</t>
  </si>
  <si>
    <t>DNCB-40-400-PPV-A</t>
  </si>
  <si>
    <t>STAV</t>
  </si>
  <si>
    <t>POUŽITÉ</t>
  </si>
  <si>
    <t>22 KRABICE 2</t>
  </si>
  <si>
    <t>22 A POD MODRÁ BEDNA 1</t>
  </si>
  <si>
    <t>22A POD MODRÁ BEDNA 1</t>
  </si>
  <si>
    <t>22A POD MODRÁ BEDNA 2</t>
  </si>
  <si>
    <t>NEPOUŽITÉ</t>
  </si>
  <si>
    <t xml:space="preserve"> 22B VOLNĚ</t>
  </si>
  <si>
    <t>536203 (J408)</t>
  </si>
  <si>
    <t>DFM-16-20-B-P-A-GF-AJ</t>
  </si>
  <si>
    <t>22B KRABICE 2</t>
  </si>
  <si>
    <t>22A MODRÁ BEDNA 1</t>
  </si>
  <si>
    <t>22A POD MODRÁ BEDNA 3</t>
  </si>
  <si>
    <t>1KS POUŽITÉ + 1KS NEPOUŽITÉ</t>
  </si>
  <si>
    <t>CENA/ks</t>
  </si>
  <si>
    <t>celkem</t>
  </si>
  <si>
    <t>Výsledna cena ks</t>
  </si>
  <si>
    <t>Celkem cena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</si>
</sst>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EUR]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64" fontId="0" fillId="2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jpeg"/><Relationship Id="rId117" Type="http://schemas.openxmlformats.org/officeDocument/2006/relationships/image" Target="../media/image117.jpe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63" Type="http://schemas.openxmlformats.org/officeDocument/2006/relationships/image" Target="../media/image63.jpeg"/><Relationship Id="rId68" Type="http://schemas.openxmlformats.org/officeDocument/2006/relationships/image" Target="../media/image68.jpeg"/><Relationship Id="rId84" Type="http://schemas.openxmlformats.org/officeDocument/2006/relationships/image" Target="../media/image84.jpe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33" Type="http://schemas.openxmlformats.org/officeDocument/2006/relationships/image" Target="../media/image133.jpeg"/><Relationship Id="rId138" Type="http://schemas.openxmlformats.org/officeDocument/2006/relationships/image" Target="../media/image138.jpeg"/><Relationship Id="rId154" Type="http://schemas.openxmlformats.org/officeDocument/2006/relationships/image" Target="../media/image154.jpeg"/><Relationship Id="rId159" Type="http://schemas.openxmlformats.org/officeDocument/2006/relationships/image" Target="../media/image159.jpeg"/><Relationship Id="rId175" Type="http://schemas.openxmlformats.org/officeDocument/2006/relationships/image" Target="../media/image175.jpeg"/><Relationship Id="rId170" Type="http://schemas.openxmlformats.org/officeDocument/2006/relationships/image" Target="../media/image170.jpeg"/><Relationship Id="rId16" Type="http://schemas.openxmlformats.org/officeDocument/2006/relationships/image" Target="../media/image16.jpeg"/><Relationship Id="rId107" Type="http://schemas.openxmlformats.org/officeDocument/2006/relationships/image" Target="../media/image107.jpeg"/><Relationship Id="rId11" Type="http://schemas.openxmlformats.org/officeDocument/2006/relationships/image" Target="../media/image11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74" Type="http://schemas.openxmlformats.org/officeDocument/2006/relationships/image" Target="../media/image74.jpe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123" Type="http://schemas.openxmlformats.org/officeDocument/2006/relationships/image" Target="../media/image123.jpeg"/><Relationship Id="rId128" Type="http://schemas.openxmlformats.org/officeDocument/2006/relationships/image" Target="../media/image128.jpeg"/><Relationship Id="rId144" Type="http://schemas.openxmlformats.org/officeDocument/2006/relationships/image" Target="../media/image144.jpeg"/><Relationship Id="rId149" Type="http://schemas.openxmlformats.org/officeDocument/2006/relationships/image" Target="../media/image149.jpeg"/><Relationship Id="rId5" Type="http://schemas.openxmlformats.org/officeDocument/2006/relationships/image" Target="../media/image5.jpeg"/><Relationship Id="rId90" Type="http://schemas.openxmlformats.org/officeDocument/2006/relationships/image" Target="../media/image90.jpeg"/><Relationship Id="rId95" Type="http://schemas.openxmlformats.org/officeDocument/2006/relationships/image" Target="../media/image95.jpeg"/><Relationship Id="rId160" Type="http://schemas.openxmlformats.org/officeDocument/2006/relationships/image" Target="../media/image160.jpeg"/><Relationship Id="rId165" Type="http://schemas.openxmlformats.org/officeDocument/2006/relationships/image" Target="../media/image165.jpeg"/><Relationship Id="rId181" Type="http://schemas.openxmlformats.org/officeDocument/2006/relationships/image" Target="../media/image181.jpeg"/><Relationship Id="rId186" Type="http://schemas.openxmlformats.org/officeDocument/2006/relationships/image" Target="../media/image186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113" Type="http://schemas.openxmlformats.org/officeDocument/2006/relationships/image" Target="../media/image113.jpeg"/><Relationship Id="rId118" Type="http://schemas.openxmlformats.org/officeDocument/2006/relationships/image" Target="../media/image118.jpeg"/><Relationship Id="rId134" Type="http://schemas.openxmlformats.org/officeDocument/2006/relationships/image" Target="../media/image134.jpeg"/><Relationship Id="rId139" Type="http://schemas.openxmlformats.org/officeDocument/2006/relationships/image" Target="../media/image139.jpeg"/><Relationship Id="rId80" Type="http://schemas.openxmlformats.org/officeDocument/2006/relationships/image" Target="../media/image80.jpeg"/><Relationship Id="rId85" Type="http://schemas.openxmlformats.org/officeDocument/2006/relationships/image" Target="../media/image85.jpeg"/><Relationship Id="rId150" Type="http://schemas.openxmlformats.org/officeDocument/2006/relationships/image" Target="../media/image150.jpeg"/><Relationship Id="rId155" Type="http://schemas.openxmlformats.org/officeDocument/2006/relationships/image" Target="../media/image155.jpeg"/><Relationship Id="rId171" Type="http://schemas.openxmlformats.org/officeDocument/2006/relationships/image" Target="../media/image171.jpeg"/><Relationship Id="rId176" Type="http://schemas.openxmlformats.org/officeDocument/2006/relationships/image" Target="../media/image176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59" Type="http://schemas.openxmlformats.org/officeDocument/2006/relationships/image" Target="../media/image59.jpeg"/><Relationship Id="rId103" Type="http://schemas.openxmlformats.org/officeDocument/2006/relationships/image" Target="../media/image103.jpeg"/><Relationship Id="rId108" Type="http://schemas.openxmlformats.org/officeDocument/2006/relationships/image" Target="../media/image108.jpeg"/><Relationship Id="rId124" Type="http://schemas.openxmlformats.org/officeDocument/2006/relationships/image" Target="../media/image124.jpeg"/><Relationship Id="rId129" Type="http://schemas.openxmlformats.org/officeDocument/2006/relationships/image" Target="../media/image129.jpeg"/><Relationship Id="rId54" Type="http://schemas.openxmlformats.org/officeDocument/2006/relationships/image" Target="../media/image54.jpeg"/><Relationship Id="rId70" Type="http://schemas.openxmlformats.org/officeDocument/2006/relationships/image" Target="../media/image70.jpeg"/><Relationship Id="rId75" Type="http://schemas.openxmlformats.org/officeDocument/2006/relationships/image" Target="../media/image75.jpg"/><Relationship Id="rId91" Type="http://schemas.openxmlformats.org/officeDocument/2006/relationships/image" Target="../media/image91.jpeg"/><Relationship Id="rId96" Type="http://schemas.openxmlformats.org/officeDocument/2006/relationships/image" Target="../media/image96.jpeg"/><Relationship Id="rId140" Type="http://schemas.openxmlformats.org/officeDocument/2006/relationships/image" Target="../media/image140.png"/><Relationship Id="rId145" Type="http://schemas.openxmlformats.org/officeDocument/2006/relationships/image" Target="../media/image145.jpeg"/><Relationship Id="rId161" Type="http://schemas.openxmlformats.org/officeDocument/2006/relationships/image" Target="../media/image161.jpeg"/><Relationship Id="rId166" Type="http://schemas.openxmlformats.org/officeDocument/2006/relationships/image" Target="../media/image166.jpeg"/><Relationship Id="rId182" Type="http://schemas.openxmlformats.org/officeDocument/2006/relationships/image" Target="../media/image182.jpeg"/><Relationship Id="rId187" Type="http://schemas.openxmlformats.org/officeDocument/2006/relationships/image" Target="../media/image187.pn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49" Type="http://schemas.openxmlformats.org/officeDocument/2006/relationships/image" Target="../media/image49.jpeg"/><Relationship Id="rId114" Type="http://schemas.openxmlformats.org/officeDocument/2006/relationships/image" Target="../media/image114.jpeg"/><Relationship Id="rId119" Type="http://schemas.openxmlformats.org/officeDocument/2006/relationships/image" Target="../media/image119.jpeg"/><Relationship Id="rId44" Type="http://schemas.openxmlformats.org/officeDocument/2006/relationships/image" Target="../media/image44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81" Type="http://schemas.openxmlformats.org/officeDocument/2006/relationships/image" Target="../media/image81.jpeg"/><Relationship Id="rId86" Type="http://schemas.openxmlformats.org/officeDocument/2006/relationships/image" Target="../media/image86.jpeg"/><Relationship Id="rId130" Type="http://schemas.openxmlformats.org/officeDocument/2006/relationships/image" Target="../media/image130.jpeg"/><Relationship Id="rId135" Type="http://schemas.openxmlformats.org/officeDocument/2006/relationships/image" Target="../media/image135.jpeg"/><Relationship Id="rId151" Type="http://schemas.openxmlformats.org/officeDocument/2006/relationships/image" Target="../media/image151.jpeg"/><Relationship Id="rId156" Type="http://schemas.openxmlformats.org/officeDocument/2006/relationships/image" Target="../media/image156.jpeg"/><Relationship Id="rId177" Type="http://schemas.openxmlformats.org/officeDocument/2006/relationships/image" Target="../media/image177.jpeg"/><Relationship Id="rId172" Type="http://schemas.openxmlformats.org/officeDocument/2006/relationships/image" Target="../media/image172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109" Type="http://schemas.openxmlformats.org/officeDocument/2006/relationships/image" Target="../media/image109.jpeg"/><Relationship Id="rId34" Type="http://schemas.openxmlformats.org/officeDocument/2006/relationships/image" Target="../media/image34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97" Type="http://schemas.openxmlformats.org/officeDocument/2006/relationships/image" Target="../media/image97.jpeg"/><Relationship Id="rId104" Type="http://schemas.openxmlformats.org/officeDocument/2006/relationships/image" Target="../media/image104.jpeg"/><Relationship Id="rId120" Type="http://schemas.openxmlformats.org/officeDocument/2006/relationships/image" Target="../media/image120.jpeg"/><Relationship Id="rId125" Type="http://schemas.openxmlformats.org/officeDocument/2006/relationships/image" Target="../media/image125.jpeg"/><Relationship Id="rId141" Type="http://schemas.openxmlformats.org/officeDocument/2006/relationships/image" Target="../media/image141.jpeg"/><Relationship Id="rId146" Type="http://schemas.openxmlformats.org/officeDocument/2006/relationships/image" Target="../media/image146.jpeg"/><Relationship Id="rId167" Type="http://schemas.openxmlformats.org/officeDocument/2006/relationships/image" Target="../media/image167.jpeg"/><Relationship Id="rId7" Type="http://schemas.openxmlformats.org/officeDocument/2006/relationships/image" Target="../media/image7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162" Type="http://schemas.openxmlformats.org/officeDocument/2006/relationships/image" Target="../media/image162.jpeg"/><Relationship Id="rId183" Type="http://schemas.openxmlformats.org/officeDocument/2006/relationships/image" Target="../media/image183.jpe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4" Type="http://schemas.openxmlformats.org/officeDocument/2006/relationships/image" Target="../media/image24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7.jpeg"/><Relationship Id="rId110" Type="http://schemas.openxmlformats.org/officeDocument/2006/relationships/image" Target="../media/image110.jpeg"/><Relationship Id="rId115" Type="http://schemas.openxmlformats.org/officeDocument/2006/relationships/image" Target="../media/image115.jpeg"/><Relationship Id="rId131" Type="http://schemas.openxmlformats.org/officeDocument/2006/relationships/image" Target="../media/image131.jpeg"/><Relationship Id="rId136" Type="http://schemas.openxmlformats.org/officeDocument/2006/relationships/image" Target="../media/image136.jpeg"/><Relationship Id="rId157" Type="http://schemas.openxmlformats.org/officeDocument/2006/relationships/image" Target="../media/image157.jpeg"/><Relationship Id="rId178" Type="http://schemas.openxmlformats.org/officeDocument/2006/relationships/image" Target="../media/image178.jpeg"/><Relationship Id="rId61" Type="http://schemas.openxmlformats.org/officeDocument/2006/relationships/image" Target="../media/image61.jpeg"/><Relationship Id="rId82" Type="http://schemas.openxmlformats.org/officeDocument/2006/relationships/image" Target="../media/image82.jpeg"/><Relationship Id="rId152" Type="http://schemas.openxmlformats.org/officeDocument/2006/relationships/image" Target="../media/image152.jpeg"/><Relationship Id="rId173" Type="http://schemas.openxmlformats.org/officeDocument/2006/relationships/image" Target="../media/image173.jpeg"/><Relationship Id="rId19" Type="http://schemas.openxmlformats.org/officeDocument/2006/relationships/image" Target="../media/image19.jpeg"/><Relationship Id="rId14" Type="http://schemas.openxmlformats.org/officeDocument/2006/relationships/image" Target="../media/image14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56" Type="http://schemas.openxmlformats.org/officeDocument/2006/relationships/image" Target="../media/image56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105" Type="http://schemas.openxmlformats.org/officeDocument/2006/relationships/image" Target="../media/image105.jpeg"/><Relationship Id="rId126" Type="http://schemas.openxmlformats.org/officeDocument/2006/relationships/image" Target="../media/image126.jpeg"/><Relationship Id="rId147" Type="http://schemas.openxmlformats.org/officeDocument/2006/relationships/image" Target="../media/image147.jpeg"/><Relationship Id="rId168" Type="http://schemas.openxmlformats.org/officeDocument/2006/relationships/image" Target="../media/image168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93" Type="http://schemas.openxmlformats.org/officeDocument/2006/relationships/image" Target="../media/image93.jpeg"/><Relationship Id="rId98" Type="http://schemas.openxmlformats.org/officeDocument/2006/relationships/image" Target="../media/image98.jpeg"/><Relationship Id="rId121" Type="http://schemas.openxmlformats.org/officeDocument/2006/relationships/image" Target="../media/image121.jpeg"/><Relationship Id="rId142" Type="http://schemas.openxmlformats.org/officeDocument/2006/relationships/image" Target="../media/image142.jpeg"/><Relationship Id="rId163" Type="http://schemas.openxmlformats.org/officeDocument/2006/relationships/image" Target="../media/image163.jpeg"/><Relationship Id="rId184" Type="http://schemas.openxmlformats.org/officeDocument/2006/relationships/image" Target="../media/image184.jpeg"/><Relationship Id="rId3" Type="http://schemas.openxmlformats.org/officeDocument/2006/relationships/image" Target="../media/image3.jpeg"/><Relationship Id="rId25" Type="http://schemas.openxmlformats.org/officeDocument/2006/relationships/image" Target="../media/image25.jpeg"/><Relationship Id="rId46" Type="http://schemas.openxmlformats.org/officeDocument/2006/relationships/image" Target="../media/image46.jpeg"/><Relationship Id="rId67" Type="http://schemas.openxmlformats.org/officeDocument/2006/relationships/image" Target="../media/image67.jpeg"/><Relationship Id="rId116" Type="http://schemas.openxmlformats.org/officeDocument/2006/relationships/image" Target="../media/image116.jpeg"/><Relationship Id="rId137" Type="http://schemas.openxmlformats.org/officeDocument/2006/relationships/image" Target="../media/image137.jpeg"/><Relationship Id="rId158" Type="http://schemas.openxmlformats.org/officeDocument/2006/relationships/image" Target="../media/image158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62" Type="http://schemas.openxmlformats.org/officeDocument/2006/relationships/image" Target="../media/image62.jpeg"/><Relationship Id="rId83" Type="http://schemas.openxmlformats.org/officeDocument/2006/relationships/image" Target="../media/image83.jpeg"/><Relationship Id="rId88" Type="http://schemas.openxmlformats.org/officeDocument/2006/relationships/image" Target="../media/image88.jpeg"/><Relationship Id="rId111" Type="http://schemas.openxmlformats.org/officeDocument/2006/relationships/image" Target="../media/image111.jpeg"/><Relationship Id="rId132" Type="http://schemas.openxmlformats.org/officeDocument/2006/relationships/image" Target="../media/image132.jpeg"/><Relationship Id="rId153" Type="http://schemas.openxmlformats.org/officeDocument/2006/relationships/image" Target="../media/image153.jpeg"/><Relationship Id="rId174" Type="http://schemas.openxmlformats.org/officeDocument/2006/relationships/image" Target="../media/image174.jpeg"/><Relationship Id="rId179" Type="http://schemas.openxmlformats.org/officeDocument/2006/relationships/image" Target="../media/image179.jpeg"/><Relationship Id="rId15" Type="http://schemas.openxmlformats.org/officeDocument/2006/relationships/image" Target="../media/image15.jpeg"/><Relationship Id="rId36" Type="http://schemas.openxmlformats.org/officeDocument/2006/relationships/image" Target="../media/image36.jpeg"/><Relationship Id="rId57" Type="http://schemas.openxmlformats.org/officeDocument/2006/relationships/image" Target="../media/image57.jpeg"/><Relationship Id="rId106" Type="http://schemas.openxmlformats.org/officeDocument/2006/relationships/image" Target="../media/image106.jpeg"/><Relationship Id="rId127" Type="http://schemas.openxmlformats.org/officeDocument/2006/relationships/image" Target="../media/image127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52" Type="http://schemas.openxmlformats.org/officeDocument/2006/relationships/image" Target="../media/image52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94" Type="http://schemas.openxmlformats.org/officeDocument/2006/relationships/image" Target="../media/image94.jpe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122" Type="http://schemas.openxmlformats.org/officeDocument/2006/relationships/image" Target="../media/image122.jpeg"/><Relationship Id="rId143" Type="http://schemas.openxmlformats.org/officeDocument/2006/relationships/image" Target="../media/image143.jpeg"/><Relationship Id="rId148" Type="http://schemas.openxmlformats.org/officeDocument/2006/relationships/image" Target="../media/image148.jpeg"/><Relationship Id="rId164" Type="http://schemas.openxmlformats.org/officeDocument/2006/relationships/image" Target="../media/image164.jpeg"/><Relationship Id="rId169" Type="http://schemas.openxmlformats.org/officeDocument/2006/relationships/image" Target="../media/image169.jpeg"/><Relationship Id="rId185" Type="http://schemas.openxmlformats.org/officeDocument/2006/relationships/image" Target="../media/image185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80" Type="http://schemas.openxmlformats.org/officeDocument/2006/relationships/image" Target="../media/image180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180975</xdr:colOff>
      <xdr:row>1</xdr:row>
      <xdr:rowOff>95251</xdr:rowOff>
    </xdr:from>
    <xdr:to>
      <xdr:col>4</xdr:col>
      <xdr:colOff>1733550</xdr:colOff>
      <xdr:row>1</xdr:row>
      <xdr:rowOff>910591</xdr:rowOff>
    </xdr:to>
    <xdr:pic>
      <xdr:nvPicPr>
        <xdr:cNvPr id="2" name="Obrázek 1" descr="Saně Mini">
          <a:extLst>
            <a:ext uri="{FF2B5EF4-FFF2-40B4-BE49-F238E27FC236}">
              <a16:creationId xmlns:a16="http://schemas.microsoft.com/office/drawing/2014/main" id="{D25CCBE7-5484-407E-A75F-B8E5D742D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96725" y="285751"/>
          <a:ext cx="1543050" cy="81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219075</xdr:colOff>
      <xdr:row>2</xdr:row>
      <xdr:rowOff>95250</xdr:rowOff>
    </xdr:from>
    <xdr:to>
      <xdr:col>4</xdr:col>
      <xdr:colOff>1771650</xdr:colOff>
      <xdr:row>2</xdr:row>
      <xdr:rowOff>864870</xdr:rowOff>
    </xdr:to>
    <xdr:pic>
      <xdr:nvPicPr>
        <xdr:cNvPr id="3" name="Obrázek 2" descr="Saně Mini">
          <a:extLst>
            <a:ext uri="{FF2B5EF4-FFF2-40B4-BE49-F238E27FC236}">
              <a16:creationId xmlns:a16="http://schemas.microsoft.com/office/drawing/2014/main" id="{44D6DAF6-DD68-4678-AFFC-0F9636500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34825" y="1238250"/>
          <a:ext cx="154305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323850</xdr:colOff>
      <xdr:row>3</xdr:row>
      <xdr:rowOff>66675</xdr:rowOff>
    </xdr:from>
    <xdr:to>
      <xdr:col>4</xdr:col>
      <xdr:colOff>1659255</xdr:colOff>
      <xdr:row>3</xdr:row>
      <xdr:rowOff>922020</xdr:rowOff>
    </xdr:to>
    <xdr:pic>
      <xdr:nvPicPr>
        <xdr:cNvPr id="4" name="Obrázek 3" descr="Kompaktní válec">
          <a:extLst>
            <a:ext uri="{FF2B5EF4-FFF2-40B4-BE49-F238E27FC236}">
              <a16:creationId xmlns:a16="http://schemas.microsoft.com/office/drawing/2014/main" id="{E5F89703-24BD-4646-9AA4-B7B8DD8C7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2162175"/>
          <a:ext cx="1343025" cy="84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333375</xdr:colOff>
      <xdr:row>4</xdr:row>
      <xdr:rowOff>66676</xdr:rowOff>
    </xdr:from>
    <xdr:to>
      <xdr:col>4</xdr:col>
      <xdr:colOff>1695450</xdr:colOff>
      <xdr:row>4</xdr:row>
      <xdr:rowOff>923926</xdr:rowOff>
    </xdr:to>
    <xdr:pic>
      <xdr:nvPicPr>
        <xdr:cNvPr id="5" name="Obrázek 4" descr="Kompaktní válec">
          <a:extLst>
            <a:ext uri="{FF2B5EF4-FFF2-40B4-BE49-F238E27FC236}">
              <a16:creationId xmlns:a16="http://schemas.microsoft.com/office/drawing/2014/main" id="{29DD37C3-F561-482A-844D-3EF8CC35D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49125" y="3114676"/>
          <a:ext cx="1352550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161925</xdr:colOff>
      <xdr:row>5</xdr:row>
      <xdr:rowOff>38100</xdr:rowOff>
    </xdr:from>
    <xdr:to>
      <xdr:col>4</xdr:col>
      <xdr:colOff>1697355</xdr:colOff>
      <xdr:row>5</xdr:row>
      <xdr:rowOff>895350</xdr:rowOff>
    </xdr:to>
    <xdr:pic>
      <xdr:nvPicPr>
        <xdr:cNvPr id="6" name="Obrázek 5" descr="Elektromagnetický ventil">
          <a:extLst>
            <a:ext uri="{FF2B5EF4-FFF2-40B4-BE49-F238E27FC236}">
              <a16:creationId xmlns:a16="http://schemas.microsoft.com/office/drawing/2014/main" id="{A6E1BCE8-C568-4CD0-909D-C6A7E7596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77675" y="4038600"/>
          <a:ext cx="1543050" cy="84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409575</xdr:colOff>
      <xdr:row>6</xdr:row>
      <xdr:rowOff>152400</xdr:rowOff>
    </xdr:from>
    <xdr:to>
      <xdr:col>4</xdr:col>
      <xdr:colOff>1619250</xdr:colOff>
      <xdr:row>6</xdr:row>
      <xdr:rowOff>897255</xdr:rowOff>
    </xdr:to>
    <xdr:pic>
      <xdr:nvPicPr>
        <xdr:cNvPr id="7" name="Obrázek 6" descr="Kompaktní válec">
          <a:extLst>
            <a:ext uri="{FF2B5EF4-FFF2-40B4-BE49-F238E27FC236}">
              <a16:creationId xmlns:a16="http://schemas.microsoft.com/office/drawing/2014/main" id="{DD3523F4-FF7A-4B1B-839D-0C891B396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25325" y="5105400"/>
          <a:ext cx="1200150" cy="752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314325</xdr:colOff>
      <xdr:row>81</xdr:row>
      <xdr:rowOff>47626</xdr:rowOff>
    </xdr:from>
    <xdr:to>
      <xdr:col>4</xdr:col>
      <xdr:colOff>1659255</xdr:colOff>
      <xdr:row>81</xdr:row>
      <xdr:rowOff>893446</xdr:rowOff>
    </xdr:to>
    <xdr:pic>
      <xdr:nvPicPr>
        <xdr:cNvPr id="8" name="Obrázek 7" descr="Saně Mini">
          <a:extLst>
            <a:ext uri="{FF2B5EF4-FFF2-40B4-BE49-F238E27FC236}">
              <a16:creationId xmlns:a16="http://schemas.microsoft.com/office/drawing/2014/main" id="{1D404867-9A62-49B2-94B7-9AD8048A0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0075" y="20050126"/>
          <a:ext cx="1352550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180975</xdr:colOff>
      <xdr:row>80</xdr:row>
      <xdr:rowOff>76200</xdr:rowOff>
    </xdr:from>
    <xdr:to>
      <xdr:col>4</xdr:col>
      <xdr:colOff>1733550</xdr:colOff>
      <xdr:row>80</xdr:row>
      <xdr:rowOff>859155</xdr:rowOff>
    </xdr:to>
    <xdr:pic>
      <xdr:nvPicPr>
        <xdr:cNvPr id="9" name="Obrázek 8" descr="Elektrický válec">
          <a:extLst>
            <a:ext uri="{FF2B5EF4-FFF2-40B4-BE49-F238E27FC236}">
              <a16:creationId xmlns:a16="http://schemas.microsoft.com/office/drawing/2014/main" id="{265D788A-47E4-4350-8E49-7542B8D49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96725" y="19888200"/>
          <a:ext cx="1543050" cy="79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581025</xdr:colOff>
      <xdr:row>79</xdr:row>
      <xdr:rowOff>57150</xdr:rowOff>
    </xdr:from>
    <xdr:to>
      <xdr:col>4</xdr:col>
      <xdr:colOff>1501140</xdr:colOff>
      <xdr:row>79</xdr:row>
      <xdr:rowOff>855345</xdr:rowOff>
    </xdr:to>
    <xdr:pic>
      <xdr:nvPicPr>
        <xdr:cNvPr id="10" name="Obrázek 9" descr="Čidlo průtoku">
          <a:extLst>
            <a:ext uri="{FF2B5EF4-FFF2-40B4-BE49-F238E27FC236}">
              <a16:creationId xmlns:a16="http://schemas.microsoft.com/office/drawing/2014/main" id="{574F861C-EDF3-4E51-A922-60FD19E1F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19678650"/>
          <a:ext cx="923925" cy="809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333375</xdr:colOff>
      <xdr:row>78</xdr:row>
      <xdr:rowOff>85725</xdr:rowOff>
    </xdr:from>
    <xdr:to>
      <xdr:col>4</xdr:col>
      <xdr:colOff>1619250</xdr:colOff>
      <xdr:row>78</xdr:row>
      <xdr:rowOff>897255</xdr:rowOff>
    </xdr:to>
    <xdr:pic>
      <xdr:nvPicPr>
        <xdr:cNvPr id="11" name="Obrázek 10" descr="Kompaktní válec">
          <a:extLst>
            <a:ext uri="{FF2B5EF4-FFF2-40B4-BE49-F238E27FC236}">
              <a16:creationId xmlns:a16="http://schemas.microsoft.com/office/drawing/2014/main" id="{B6D40EA5-66EF-4B24-96AF-DF10D98A8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49125" y="19516725"/>
          <a:ext cx="127635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266700</xdr:colOff>
      <xdr:row>77</xdr:row>
      <xdr:rowOff>171450</xdr:rowOff>
    </xdr:from>
    <xdr:to>
      <xdr:col>4</xdr:col>
      <xdr:colOff>1805940</xdr:colOff>
      <xdr:row>77</xdr:row>
      <xdr:rowOff>929640</xdr:rowOff>
    </xdr:to>
    <xdr:pic>
      <xdr:nvPicPr>
        <xdr:cNvPr id="12" name="Obrázek 11" descr="Saně Mini">
          <a:extLst>
            <a:ext uri="{FF2B5EF4-FFF2-40B4-BE49-F238E27FC236}">
              <a16:creationId xmlns:a16="http://schemas.microsoft.com/office/drawing/2014/main" id="{7A80BC20-4BAF-41D8-87E5-012315892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9411950"/>
          <a:ext cx="1543050" cy="752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276225</xdr:colOff>
      <xdr:row>76</xdr:row>
      <xdr:rowOff>152400</xdr:rowOff>
    </xdr:from>
    <xdr:to>
      <xdr:col>4</xdr:col>
      <xdr:colOff>1811655</xdr:colOff>
      <xdr:row>76</xdr:row>
      <xdr:rowOff>933450</xdr:rowOff>
    </xdr:to>
    <xdr:pic>
      <xdr:nvPicPr>
        <xdr:cNvPr id="13" name="Obrázek 12" descr="Saně Mini">
          <a:extLst>
            <a:ext uri="{FF2B5EF4-FFF2-40B4-BE49-F238E27FC236}">
              <a16:creationId xmlns:a16="http://schemas.microsoft.com/office/drawing/2014/main" id="{59E7FCDF-B9C0-471E-AF67-FC0E2EA95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91975" y="19202400"/>
          <a:ext cx="1543050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466725</xdr:colOff>
      <xdr:row>75</xdr:row>
      <xdr:rowOff>85726</xdr:rowOff>
    </xdr:from>
    <xdr:to>
      <xdr:col>4</xdr:col>
      <xdr:colOff>1544955</xdr:colOff>
      <xdr:row>75</xdr:row>
      <xdr:rowOff>893446</xdr:rowOff>
    </xdr:to>
    <xdr:pic>
      <xdr:nvPicPr>
        <xdr:cNvPr id="14" name="Obrázek 13" descr="Osová sada">
          <a:extLst>
            <a:ext uri="{FF2B5EF4-FFF2-40B4-BE49-F238E27FC236}">
              <a16:creationId xmlns:a16="http://schemas.microsoft.com/office/drawing/2014/main" id="{CA2A552E-74F5-4DD7-BFFE-C25505B44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82475" y="18945226"/>
          <a:ext cx="1085850" cy="81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190500</xdr:colOff>
      <xdr:row>74</xdr:row>
      <xdr:rowOff>123825</xdr:rowOff>
    </xdr:from>
    <xdr:to>
      <xdr:col>4</xdr:col>
      <xdr:colOff>1729740</xdr:colOff>
      <xdr:row>74</xdr:row>
      <xdr:rowOff>862965</xdr:rowOff>
    </xdr:to>
    <xdr:pic>
      <xdr:nvPicPr>
        <xdr:cNvPr id="15" name="Obrázek 14" descr="Kyvný pohon">
          <a:extLst>
            <a:ext uri="{FF2B5EF4-FFF2-40B4-BE49-F238E27FC236}">
              <a16:creationId xmlns:a16="http://schemas.microsoft.com/office/drawing/2014/main" id="{561BACC1-32BC-4825-A4C3-A051A4F37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0" y="18792825"/>
          <a:ext cx="1543050" cy="752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266700</xdr:colOff>
      <xdr:row>73</xdr:row>
      <xdr:rowOff>142876</xdr:rowOff>
    </xdr:from>
    <xdr:to>
      <xdr:col>4</xdr:col>
      <xdr:colOff>1805940</xdr:colOff>
      <xdr:row>73</xdr:row>
      <xdr:rowOff>923926</xdr:rowOff>
    </xdr:to>
    <xdr:pic>
      <xdr:nvPicPr>
        <xdr:cNvPr id="16" name="Obrázek 15" descr="Saně Mini">
          <a:extLst>
            <a:ext uri="{FF2B5EF4-FFF2-40B4-BE49-F238E27FC236}">
              <a16:creationId xmlns:a16="http://schemas.microsoft.com/office/drawing/2014/main" id="{A4731369-9E01-48BA-9146-E67E1A777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8621376"/>
          <a:ext cx="1543050" cy="781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180975</xdr:colOff>
      <xdr:row>72</xdr:row>
      <xdr:rowOff>95250</xdr:rowOff>
    </xdr:from>
    <xdr:to>
      <xdr:col>4</xdr:col>
      <xdr:colOff>1733550</xdr:colOff>
      <xdr:row>72</xdr:row>
      <xdr:rowOff>910590</xdr:rowOff>
    </xdr:to>
    <xdr:pic>
      <xdr:nvPicPr>
        <xdr:cNvPr id="17" name="Obrázek 16" descr="Pohon s ozubeným řemenem">
          <a:extLst>
            <a:ext uri="{FF2B5EF4-FFF2-40B4-BE49-F238E27FC236}">
              <a16:creationId xmlns:a16="http://schemas.microsoft.com/office/drawing/2014/main" id="{BEA6FF8E-1F15-4C0C-9247-BAFF271A3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96725" y="18383250"/>
          <a:ext cx="1543050" cy="81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447675</xdr:colOff>
      <xdr:row>71</xdr:row>
      <xdr:rowOff>66675</xdr:rowOff>
    </xdr:from>
    <xdr:to>
      <xdr:col>4</xdr:col>
      <xdr:colOff>1409700</xdr:colOff>
      <xdr:row>71</xdr:row>
      <xdr:rowOff>923925</xdr:rowOff>
    </xdr:to>
    <xdr:pic>
      <xdr:nvPicPr>
        <xdr:cNvPr id="18" name="Obrázek 17" descr="Paralelní chapadlo">
          <a:extLst>
            <a:ext uri="{FF2B5EF4-FFF2-40B4-BE49-F238E27FC236}">
              <a16:creationId xmlns:a16="http://schemas.microsoft.com/office/drawing/2014/main" id="{74C980A4-DAA3-45CE-AEE4-E4A7E5FE5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164175"/>
          <a:ext cx="962025" cy="866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219075</xdr:colOff>
      <xdr:row>70</xdr:row>
      <xdr:rowOff>133350</xdr:rowOff>
    </xdr:from>
    <xdr:to>
      <xdr:col>4</xdr:col>
      <xdr:colOff>1676400</xdr:colOff>
      <xdr:row>70</xdr:row>
      <xdr:rowOff>891540</xdr:rowOff>
    </xdr:to>
    <xdr:pic>
      <xdr:nvPicPr>
        <xdr:cNvPr id="19" name="Obrázek 18" descr="Kompaktní válec">
          <a:extLst>
            <a:ext uri="{FF2B5EF4-FFF2-40B4-BE49-F238E27FC236}">
              <a16:creationId xmlns:a16="http://schemas.microsoft.com/office/drawing/2014/main" id="{4338CCA6-38B8-4E39-B50D-89FEBC340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34825" y="18040350"/>
          <a:ext cx="1457325" cy="752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285750</xdr:colOff>
      <xdr:row>69</xdr:row>
      <xdr:rowOff>133350</xdr:rowOff>
    </xdr:from>
    <xdr:to>
      <xdr:col>4</xdr:col>
      <xdr:colOff>1621155</xdr:colOff>
      <xdr:row>69</xdr:row>
      <xdr:rowOff>929640</xdr:rowOff>
    </xdr:to>
    <xdr:pic>
      <xdr:nvPicPr>
        <xdr:cNvPr id="20" name="Obrázek 19" descr="Kompaktní válec">
          <a:extLst>
            <a:ext uri="{FF2B5EF4-FFF2-40B4-BE49-F238E27FC236}">
              <a16:creationId xmlns:a16="http://schemas.microsoft.com/office/drawing/2014/main" id="{95401177-701A-440B-BFAE-E6C6D7527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8611850"/>
          <a:ext cx="1343025" cy="79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285750</xdr:colOff>
      <xdr:row>68</xdr:row>
      <xdr:rowOff>95250</xdr:rowOff>
    </xdr:from>
    <xdr:to>
      <xdr:col>4</xdr:col>
      <xdr:colOff>1581150</xdr:colOff>
      <xdr:row>68</xdr:row>
      <xdr:rowOff>893445</xdr:rowOff>
    </xdr:to>
    <xdr:pic>
      <xdr:nvPicPr>
        <xdr:cNvPr id="21" name="Obrázek 20" descr="Kompaktní válec">
          <a:extLst>
            <a:ext uri="{FF2B5EF4-FFF2-40B4-BE49-F238E27FC236}">
              <a16:creationId xmlns:a16="http://schemas.microsoft.com/office/drawing/2014/main" id="{3680F1ED-B7FB-4E6B-934C-BBFCCFBD5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7621250"/>
          <a:ext cx="1285875" cy="809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180975</xdr:colOff>
      <xdr:row>67</xdr:row>
      <xdr:rowOff>95250</xdr:rowOff>
    </xdr:from>
    <xdr:to>
      <xdr:col>4</xdr:col>
      <xdr:colOff>1733550</xdr:colOff>
      <xdr:row>67</xdr:row>
      <xdr:rowOff>929640</xdr:rowOff>
    </xdr:to>
    <xdr:pic>
      <xdr:nvPicPr>
        <xdr:cNvPr id="22" name="Obrázek 21" descr="ISO cylinder">
          <a:extLst>
            <a:ext uri="{FF2B5EF4-FFF2-40B4-BE49-F238E27FC236}">
              <a16:creationId xmlns:a16="http://schemas.microsoft.com/office/drawing/2014/main" id="{63B1C8F5-C5B6-4E90-B1B8-4A6C47074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96725" y="17430750"/>
          <a:ext cx="154305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238125</xdr:colOff>
      <xdr:row>66</xdr:row>
      <xdr:rowOff>133350</xdr:rowOff>
    </xdr:from>
    <xdr:to>
      <xdr:col>4</xdr:col>
      <xdr:colOff>1773555</xdr:colOff>
      <xdr:row>66</xdr:row>
      <xdr:rowOff>893445</xdr:rowOff>
    </xdr:to>
    <xdr:pic>
      <xdr:nvPicPr>
        <xdr:cNvPr id="23" name="Obrázek 22" descr="Saně Mini">
          <a:extLst>
            <a:ext uri="{FF2B5EF4-FFF2-40B4-BE49-F238E27FC236}">
              <a16:creationId xmlns:a16="http://schemas.microsoft.com/office/drawing/2014/main" id="{F67238F4-37DF-4D6A-8B52-DD9C8F6FC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17278350"/>
          <a:ext cx="1543050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285750</xdr:colOff>
      <xdr:row>65</xdr:row>
      <xdr:rowOff>123825</xdr:rowOff>
    </xdr:from>
    <xdr:to>
      <xdr:col>4</xdr:col>
      <xdr:colOff>1828800</xdr:colOff>
      <xdr:row>65</xdr:row>
      <xdr:rowOff>859155</xdr:rowOff>
    </xdr:to>
    <xdr:pic>
      <xdr:nvPicPr>
        <xdr:cNvPr id="24" name="Obrázek 23" descr="Válec dle norem">
          <a:extLst>
            <a:ext uri="{FF2B5EF4-FFF2-40B4-BE49-F238E27FC236}">
              <a16:creationId xmlns:a16="http://schemas.microsoft.com/office/drawing/2014/main" id="{9594FF11-A7FE-49BB-B69A-624A73571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7078325"/>
          <a:ext cx="1543050" cy="723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219075</xdr:colOff>
      <xdr:row>64</xdr:row>
      <xdr:rowOff>133350</xdr:rowOff>
    </xdr:from>
    <xdr:to>
      <xdr:col>4</xdr:col>
      <xdr:colOff>1771650</xdr:colOff>
      <xdr:row>64</xdr:row>
      <xdr:rowOff>853440</xdr:rowOff>
    </xdr:to>
    <xdr:pic>
      <xdr:nvPicPr>
        <xdr:cNvPr id="25" name="Obrázek 24" descr="Válec dle norem">
          <a:extLst>
            <a:ext uri="{FF2B5EF4-FFF2-40B4-BE49-F238E27FC236}">
              <a16:creationId xmlns:a16="http://schemas.microsoft.com/office/drawing/2014/main" id="{645C1250-5482-4D1A-9551-2BA29C95B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34825" y="16897350"/>
          <a:ext cx="1543050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295275</xdr:colOff>
      <xdr:row>63</xdr:row>
      <xdr:rowOff>95251</xdr:rowOff>
    </xdr:from>
    <xdr:to>
      <xdr:col>4</xdr:col>
      <xdr:colOff>1733550</xdr:colOff>
      <xdr:row>63</xdr:row>
      <xdr:rowOff>872491</xdr:rowOff>
    </xdr:to>
    <xdr:pic>
      <xdr:nvPicPr>
        <xdr:cNvPr id="26" name="Obrázek 25" descr="Vodicí válec">
          <a:extLst>
            <a:ext uri="{FF2B5EF4-FFF2-40B4-BE49-F238E27FC236}">
              <a16:creationId xmlns:a16="http://schemas.microsoft.com/office/drawing/2014/main" id="{96BDC4B4-72D5-4C99-947A-0B04E9089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11025" y="16668751"/>
          <a:ext cx="1428750" cy="781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342900</xdr:colOff>
      <xdr:row>62</xdr:row>
      <xdr:rowOff>133350</xdr:rowOff>
    </xdr:from>
    <xdr:to>
      <xdr:col>4</xdr:col>
      <xdr:colOff>1676400</xdr:colOff>
      <xdr:row>62</xdr:row>
      <xdr:rowOff>893445</xdr:rowOff>
    </xdr:to>
    <xdr:pic>
      <xdr:nvPicPr>
        <xdr:cNvPr id="27" name="Obrázek 26" descr="Saně Mini">
          <a:extLst>
            <a:ext uri="{FF2B5EF4-FFF2-40B4-BE49-F238E27FC236}">
              <a16:creationId xmlns:a16="http://schemas.microsoft.com/office/drawing/2014/main" id="{7D3D26FE-7484-4769-BCAF-284B6FB7A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16516350"/>
          <a:ext cx="1333500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247650</xdr:colOff>
      <xdr:row>61</xdr:row>
      <xdr:rowOff>76201</xdr:rowOff>
    </xdr:from>
    <xdr:to>
      <xdr:col>4</xdr:col>
      <xdr:colOff>1621155</xdr:colOff>
      <xdr:row>62</xdr:row>
      <xdr:rowOff>1</xdr:rowOff>
    </xdr:to>
    <xdr:pic>
      <xdr:nvPicPr>
        <xdr:cNvPr id="28" name="Obrázek 27" descr="Kompaktní válec">
          <a:extLst>
            <a:ext uri="{FF2B5EF4-FFF2-40B4-BE49-F238E27FC236}">
              <a16:creationId xmlns:a16="http://schemas.microsoft.com/office/drawing/2014/main" id="{BDBBB656-74C6-4A0D-BC93-9ACC98698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6268701"/>
          <a:ext cx="1381125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238125</xdr:colOff>
      <xdr:row>60</xdr:row>
      <xdr:rowOff>114300</xdr:rowOff>
    </xdr:from>
    <xdr:to>
      <xdr:col>4</xdr:col>
      <xdr:colOff>1773555</xdr:colOff>
      <xdr:row>60</xdr:row>
      <xdr:rowOff>857250</xdr:rowOff>
    </xdr:to>
    <xdr:pic>
      <xdr:nvPicPr>
        <xdr:cNvPr id="29" name="Obrázek 28" descr="Plochý válec">
          <a:extLst>
            <a:ext uri="{FF2B5EF4-FFF2-40B4-BE49-F238E27FC236}">
              <a16:creationId xmlns:a16="http://schemas.microsoft.com/office/drawing/2014/main" id="{0C5DC654-B5F6-46E2-BA7E-AC25747D0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16116300"/>
          <a:ext cx="1543050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209550</xdr:colOff>
      <xdr:row>59</xdr:row>
      <xdr:rowOff>95250</xdr:rowOff>
    </xdr:from>
    <xdr:to>
      <xdr:col>4</xdr:col>
      <xdr:colOff>1733550</xdr:colOff>
      <xdr:row>59</xdr:row>
      <xdr:rowOff>929640</xdr:rowOff>
    </xdr:to>
    <xdr:pic>
      <xdr:nvPicPr>
        <xdr:cNvPr id="30" name="Obrázek 29" descr="Plochý válec">
          <a:extLst>
            <a:ext uri="{FF2B5EF4-FFF2-40B4-BE49-F238E27FC236}">
              <a16:creationId xmlns:a16="http://schemas.microsoft.com/office/drawing/2014/main" id="{E6D765AB-554B-4781-916B-349960F37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25300" y="15906750"/>
          <a:ext cx="1514475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304800</xdr:colOff>
      <xdr:row>58</xdr:row>
      <xdr:rowOff>38100</xdr:rowOff>
    </xdr:from>
    <xdr:to>
      <xdr:col>4</xdr:col>
      <xdr:colOff>1583055</xdr:colOff>
      <xdr:row>58</xdr:row>
      <xdr:rowOff>935355</xdr:rowOff>
    </xdr:to>
    <xdr:pic>
      <xdr:nvPicPr>
        <xdr:cNvPr id="31" name="Obrázek 30" descr="Kompaktní válec">
          <a:extLst>
            <a:ext uri="{FF2B5EF4-FFF2-40B4-BE49-F238E27FC236}">
              <a16:creationId xmlns:a16="http://schemas.microsoft.com/office/drawing/2014/main" id="{8E177317-B00D-4CED-986A-9B6A05019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5659100"/>
          <a:ext cx="128587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142875</xdr:colOff>
      <xdr:row>57</xdr:row>
      <xdr:rowOff>85725</xdr:rowOff>
    </xdr:from>
    <xdr:to>
      <xdr:col>4</xdr:col>
      <xdr:colOff>1695450</xdr:colOff>
      <xdr:row>57</xdr:row>
      <xdr:rowOff>859155</xdr:rowOff>
    </xdr:to>
    <xdr:pic>
      <xdr:nvPicPr>
        <xdr:cNvPr id="32" name="Obrázek 31" descr="Válec dle norem">
          <a:extLst>
            <a:ext uri="{FF2B5EF4-FFF2-40B4-BE49-F238E27FC236}">
              <a16:creationId xmlns:a16="http://schemas.microsoft.com/office/drawing/2014/main" id="{DA4C717F-25A3-43A3-8189-59D3D4D1A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15516225"/>
          <a:ext cx="154305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314325</xdr:colOff>
      <xdr:row>56</xdr:row>
      <xdr:rowOff>123826</xdr:rowOff>
    </xdr:from>
    <xdr:to>
      <xdr:col>4</xdr:col>
      <xdr:colOff>1733550</xdr:colOff>
      <xdr:row>56</xdr:row>
      <xdr:rowOff>897256</xdr:rowOff>
    </xdr:to>
    <xdr:pic>
      <xdr:nvPicPr>
        <xdr:cNvPr id="33" name="Obrázek 32" descr="FESTO 535854 HGPL-25-40-A PARALELNÍ CHAPADLO – DODÁVÁ SE V BALENÍ PO 1 KS">
          <a:extLst>
            <a:ext uri="{FF2B5EF4-FFF2-40B4-BE49-F238E27FC236}">
              <a16:creationId xmlns:a16="http://schemas.microsoft.com/office/drawing/2014/main" id="{70A5C7F0-4510-4F18-82A6-C68129F40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0075" y="15363826"/>
          <a:ext cx="140970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190500</xdr:colOff>
      <xdr:row>55</xdr:row>
      <xdr:rowOff>95251</xdr:rowOff>
    </xdr:from>
    <xdr:to>
      <xdr:col>4</xdr:col>
      <xdr:colOff>1729740</xdr:colOff>
      <xdr:row>55</xdr:row>
      <xdr:rowOff>910591</xdr:rowOff>
    </xdr:to>
    <xdr:pic>
      <xdr:nvPicPr>
        <xdr:cNvPr id="34" name="Obrázek 33" descr="Vodicí válec">
          <a:extLst>
            <a:ext uri="{FF2B5EF4-FFF2-40B4-BE49-F238E27FC236}">
              <a16:creationId xmlns:a16="http://schemas.microsoft.com/office/drawing/2014/main" id="{CA47BA81-9A19-4495-9A62-A04F4AB77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0" y="15144751"/>
          <a:ext cx="1543050" cy="81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276225</xdr:colOff>
      <xdr:row>54</xdr:row>
      <xdr:rowOff>114300</xdr:rowOff>
    </xdr:from>
    <xdr:to>
      <xdr:col>4</xdr:col>
      <xdr:colOff>1811655</xdr:colOff>
      <xdr:row>54</xdr:row>
      <xdr:rowOff>821055</xdr:rowOff>
    </xdr:to>
    <xdr:pic>
      <xdr:nvPicPr>
        <xdr:cNvPr id="35" name="Obrázek 34" descr="Vodicí válec">
          <a:extLst>
            <a:ext uri="{FF2B5EF4-FFF2-40B4-BE49-F238E27FC236}">
              <a16:creationId xmlns:a16="http://schemas.microsoft.com/office/drawing/2014/main" id="{43C2CC81-14E9-46B5-8D3B-CC2D358C2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91975" y="14973300"/>
          <a:ext cx="1543050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123825</xdr:colOff>
      <xdr:row>53</xdr:row>
      <xdr:rowOff>104776</xdr:rowOff>
    </xdr:from>
    <xdr:to>
      <xdr:col>4</xdr:col>
      <xdr:colOff>1773555</xdr:colOff>
      <xdr:row>53</xdr:row>
      <xdr:rowOff>885826</xdr:rowOff>
    </xdr:to>
    <xdr:pic>
      <xdr:nvPicPr>
        <xdr:cNvPr id="36" name="Obrázek 35" descr="Válec dle norem">
          <a:extLst>
            <a:ext uri="{FF2B5EF4-FFF2-40B4-BE49-F238E27FC236}">
              <a16:creationId xmlns:a16="http://schemas.microsoft.com/office/drawing/2014/main" id="{CC4F8D29-2C5F-4009-9B99-AA6359B03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14773276"/>
          <a:ext cx="1657350" cy="781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209550</xdr:colOff>
      <xdr:row>52</xdr:row>
      <xdr:rowOff>152400</xdr:rowOff>
    </xdr:from>
    <xdr:to>
      <xdr:col>4</xdr:col>
      <xdr:colOff>1752600</xdr:colOff>
      <xdr:row>52</xdr:row>
      <xdr:rowOff>782955</xdr:rowOff>
    </xdr:to>
    <xdr:pic>
      <xdr:nvPicPr>
        <xdr:cNvPr id="37" name="Obrázek 36" descr="Válec dle norem">
          <a:extLst>
            <a:ext uri="{FF2B5EF4-FFF2-40B4-BE49-F238E27FC236}">
              <a16:creationId xmlns:a16="http://schemas.microsoft.com/office/drawing/2014/main" id="{D51CD891-72A0-48DC-8CB9-90F0F3A74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25300" y="14630400"/>
          <a:ext cx="1543050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133350</xdr:colOff>
      <xdr:row>51</xdr:row>
      <xdr:rowOff>114300</xdr:rowOff>
    </xdr:from>
    <xdr:to>
      <xdr:col>4</xdr:col>
      <xdr:colOff>1676400</xdr:colOff>
      <xdr:row>51</xdr:row>
      <xdr:rowOff>895350</xdr:rowOff>
    </xdr:to>
    <xdr:pic>
      <xdr:nvPicPr>
        <xdr:cNvPr id="38" name="Obrázek 37" descr="Válec dle norem">
          <a:extLst>
            <a:ext uri="{FF2B5EF4-FFF2-40B4-BE49-F238E27FC236}">
              <a16:creationId xmlns:a16="http://schemas.microsoft.com/office/drawing/2014/main" id="{FB821D17-0D3A-4786-AE17-7886DE724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14401800"/>
          <a:ext cx="1543050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200025</xdr:colOff>
      <xdr:row>50</xdr:row>
      <xdr:rowOff>155810</xdr:rowOff>
    </xdr:from>
    <xdr:to>
      <xdr:col>4</xdr:col>
      <xdr:colOff>1543050</xdr:colOff>
      <xdr:row>50</xdr:row>
      <xdr:rowOff>897255</xdr:rowOff>
    </xdr:to>
    <xdr:pic>
      <xdr:nvPicPr>
        <xdr:cNvPr id="39" name="Obrázek 38" descr="Válec dle norem">
          <a:extLst>
            <a:ext uri="{FF2B5EF4-FFF2-40B4-BE49-F238E27FC236}">
              <a16:creationId xmlns:a16="http://schemas.microsoft.com/office/drawing/2014/main" id="{7D97E60A-A686-4BE1-B40E-23802A7CD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14252810"/>
          <a:ext cx="1333500" cy="7490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219075</xdr:colOff>
      <xdr:row>49</xdr:row>
      <xdr:rowOff>80492</xdr:rowOff>
    </xdr:from>
    <xdr:to>
      <xdr:col>4</xdr:col>
      <xdr:colOff>1653540</xdr:colOff>
      <xdr:row>49</xdr:row>
      <xdr:rowOff>929640</xdr:rowOff>
    </xdr:to>
    <xdr:pic>
      <xdr:nvPicPr>
        <xdr:cNvPr id="40" name="Obrázek 39" descr="Válec dle norem">
          <a:extLst>
            <a:ext uri="{FF2B5EF4-FFF2-40B4-BE49-F238E27FC236}">
              <a16:creationId xmlns:a16="http://schemas.microsoft.com/office/drawing/2014/main" id="{5CFBA40E-132D-4744-8954-7D9078446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34825" y="13986992"/>
          <a:ext cx="1438275" cy="8434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161925</xdr:colOff>
      <xdr:row>48</xdr:row>
      <xdr:rowOff>142876</xdr:rowOff>
    </xdr:from>
    <xdr:to>
      <xdr:col>4</xdr:col>
      <xdr:colOff>1697355</xdr:colOff>
      <xdr:row>48</xdr:row>
      <xdr:rowOff>885826</xdr:rowOff>
    </xdr:to>
    <xdr:pic>
      <xdr:nvPicPr>
        <xdr:cNvPr id="41" name="Obrázek 40" descr="Válec dle norem">
          <a:extLst>
            <a:ext uri="{FF2B5EF4-FFF2-40B4-BE49-F238E27FC236}">
              <a16:creationId xmlns:a16="http://schemas.microsoft.com/office/drawing/2014/main" id="{33D6913E-AAB9-4936-8285-32061270F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77675" y="13858876"/>
          <a:ext cx="1543050" cy="742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133350</xdr:colOff>
      <xdr:row>47</xdr:row>
      <xdr:rowOff>152400</xdr:rowOff>
    </xdr:from>
    <xdr:to>
      <xdr:col>4</xdr:col>
      <xdr:colOff>1676400</xdr:colOff>
      <xdr:row>47</xdr:row>
      <xdr:rowOff>838200</xdr:rowOff>
    </xdr:to>
    <xdr:pic>
      <xdr:nvPicPr>
        <xdr:cNvPr id="42" name="Obrázek 41" descr="Válec dle norem">
          <a:extLst>
            <a:ext uri="{FF2B5EF4-FFF2-40B4-BE49-F238E27FC236}">
              <a16:creationId xmlns:a16="http://schemas.microsoft.com/office/drawing/2014/main" id="{BA26A266-CE82-4847-95A8-447A0CF8C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13677900"/>
          <a:ext cx="154305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161925</xdr:colOff>
      <xdr:row>46</xdr:row>
      <xdr:rowOff>219075</xdr:rowOff>
    </xdr:from>
    <xdr:to>
      <xdr:col>4</xdr:col>
      <xdr:colOff>1697355</xdr:colOff>
      <xdr:row>46</xdr:row>
      <xdr:rowOff>885825</xdr:rowOff>
    </xdr:to>
    <xdr:pic>
      <xdr:nvPicPr>
        <xdr:cNvPr id="43" name="Obrázek 42" descr="Válec dle norem">
          <a:extLst>
            <a:ext uri="{FF2B5EF4-FFF2-40B4-BE49-F238E27FC236}">
              <a16:creationId xmlns:a16="http://schemas.microsoft.com/office/drawing/2014/main" id="{95B1877B-BC20-4CAE-879B-C04C8A76E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77675" y="13554075"/>
          <a:ext cx="15430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180975</xdr:colOff>
      <xdr:row>45</xdr:row>
      <xdr:rowOff>228600</xdr:rowOff>
    </xdr:from>
    <xdr:to>
      <xdr:col>4</xdr:col>
      <xdr:colOff>1733550</xdr:colOff>
      <xdr:row>45</xdr:row>
      <xdr:rowOff>857250</xdr:rowOff>
    </xdr:to>
    <xdr:pic>
      <xdr:nvPicPr>
        <xdr:cNvPr id="44" name="Obrázek 43" descr="Válec dle norem">
          <a:extLst>
            <a:ext uri="{FF2B5EF4-FFF2-40B4-BE49-F238E27FC236}">
              <a16:creationId xmlns:a16="http://schemas.microsoft.com/office/drawing/2014/main" id="{A25A5EC5-D62D-4E90-AF18-6A8860988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96725" y="13373100"/>
          <a:ext cx="1543050" cy="619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190500</xdr:colOff>
      <xdr:row>44</xdr:row>
      <xdr:rowOff>228601</xdr:rowOff>
    </xdr:from>
    <xdr:to>
      <xdr:col>4</xdr:col>
      <xdr:colOff>1729740</xdr:colOff>
      <xdr:row>44</xdr:row>
      <xdr:rowOff>815341</xdr:rowOff>
    </xdr:to>
    <xdr:pic>
      <xdr:nvPicPr>
        <xdr:cNvPr id="45" name="Obrázek 44" descr="Válec dle norem">
          <a:extLst>
            <a:ext uri="{FF2B5EF4-FFF2-40B4-BE49-F238E27FC236}">
              <a16:creationId xmlns:a16="http://schemas.microsoft.com/office/drawing/2014/main" id="{E7F29DE5-3A5D-4C20-94F5-0268DA038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0" y="13182601"/>
          <a:ext cx="1543050" cy="590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209550</xdr:colOff>
      <xdr:row>43</xdr:row>
      <xdr:rowOff>161925</xdr:rowOff>
    </xdr:from>
    <xdr:to>
      <xdr:col>4</xdr:col>
      <xdr:colOff>1752600</xdr:colOff>
      <xdr:row>43</xdr:row>
      <xdr:rowOff>935355</xdr:rowOff>
    </xdr:to>
    <xdr:pic>
      <xdr:nvPicPr>
        <xdr:cNvPr id="46" name="Obrázek 45" descr="Vodicí válec">
          <a:extLst>
            <a:ext uri="{FF2B5EF4-FFF2-40B4-BE49-F238E27FC236}">
              <a16:creationId xmlns:a16="http://schemas.microsoft.com/office/drawing/2014/main" id="{0600EEF9-5526-4456-938E-C34DEBCD9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25300" y="12925425"/>
          <a:ext cx="1543050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514350</xdr:colOff>
      <xdr:row>42</xdr:row>
      <xdr:rowOff>114300</xdr:rowOff>
    </xdr:from>
    <xdr:to>
      <xdr:col>4</xdr:col>
      <xdr:colOff>1485900</xdr:colOff>
      <xdr:row>42</xdr:row>
      <xdr:rowOff>933450</xdr:rowOff>
    </xdr:to>
    <xdr:pic>
      <xdr:nvPicPr>
        <xdr:cNvPr id="47" name="Obrázek 46" descr="Kompaktní válec">
          <a:extLst>
            <a:ext uri="{FF2B5EF4-FFF2-40B4-BE49-F238E27FC236}">
              <a16:creationId xmlns:a16="http://schemas.microsoft.com/office/drawing/2014/main" id="{834A44BF-C155-4C28-A17B-BC93F3491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12687300"/>
          <a:ext cx="971550" cy="809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219075</xdr:colOff>
      <xdr:row>41</xdr:row>
      <xdr:rowOff>123825</xdr:rowOff>
    </xdr:from>
    <xdr:to>
      <xdr:col>4</xdr:col>
      <xdr:colOff>1752600</xdr:colOff>
      <xdr:row>41</xdr:row>
      <xdr:rowOff>824865</xdr:rowOff>
    </xdr:to>
    <xdr:pic>
      <xdr:nvPicPr>
        <xdr:cNvPr id="48" name="Obrázek 47" descr="Saně Mini">
          <a:extLst>
            <a:ext uri="{FF2B5EF4-FFF2-40B4-BE49-F238E27FC236}">
              <a16:creationId xmlns:a16="http://schemas.microsoft.com/office/drawing/2014/main" id="{06377723-4EA2-4190-AACF-3F09E792B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34825" y="12506325"/>
          <a:ext cx="1533525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209550</xdr:colOff>
      <xdr:row>40</xdr:row>
      <xdr:rowOff>180975</xdr:rowOff>
    </xdr:from>
    <xdr:to>
      <xdr:col>4</xdr:col>
      <xdr:colOff>1752600</xdr:colOff>
      <xdr:row>40</xdr:row>
      <xdr:rowOff>922020</xdr:rowOff>
    </xdr:to>
    <xdr:pic>
      <xdr:nvPicPr>
        <xdr:cNvPr id="49" name="Obrázek 48" descr="Vodicí válec">
          <a:extLst>
            <a:ext uri="{FF2B5EF4-FFF2-40B4-BE49-F238E27FC236}">
              <a16:creationId xmlns:a16="http://schemas.microsoft.com/office/drawing/2014/main" id="{45BE382D-ABCC-48CC-BFE2-38C6C775C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25300" y="12372975"/>
          <a:ext cx="1543050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190500</xdr:colOff>
      <xdr:row>39</xdr:row>
      <xdr:rowOff>180975</xdr:rowOff>
    </xdr:from>
    <xdr:to>
      <xdr:col>4</xdr:col>
      <xdr:colOff>1729740</xdr:colOff>
      <xdr:row>40</xdr:row>
      <xdr:rowOff>7620</xdr:rowOff>
    </xdr:to>
    <xdr:pic>
      <xdr:nvPicPr>
        <xdr:cNvPr id="50" name="Obrázek 49" descr="Vodicí válec">
          <a:extLst>
            <a:ext uri="{FF2B5EF4-FFF2-40B4-BE49-F238E27FC236}">
              <a16:creationId xmlns:a16="http://schemas.microsoft.com/office/drawing/2014/main" id="{B602047B-5DD2-45F6-A786-263765A65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0" y="12182475"/>
          <a:ext cx="1543050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247650</xdr:colOff>
      <xdr:row>38</xdr:row>
      <xdr:rowOff>85725</xdr:rowOff>
    </xdr:from>
    <xdr:to>
      <xdr:col>4</xdr:col>
      <xdr:colOff>1676400</xdr:colOff>
      <xdr:row>38</xdr:row>
      <xdr:rowOff>859155</xdr:rowOff>
    </xdr:to>
    <xdr:pic>
      <xdr:nvPicPr>
        <xdr:cNvPr id="51" name="Obrázek 50" descr="Přímočarý pohon">
          <a:extLst>
            <a:ext uri="{FF2B5EF4-FFF2-40B4-BE49-F238E27FC236}">
              <a16:creationId xmlns:a16="http://schemas.microsoft.com/office/drawing/2014/main" id="{0E3A123B-FB14-4BD0-9E38-D3469F5E4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1896725"/>
          <a:ext cx="1428750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180975</xdr:colOff>
      <xdr:row>37</xdr:row>
      <xdr:rowOff>95250</xdr:rowOff>
    </xdr:from>
    <xdr:to>
      <xdr:col>4</xdr:col>
      <xdr:colOff>1733550</xdr:colOff>
      <xdr:row>37</xdr:row>
      <xdr:rowOff>864870</xdr:rowOff>
    </xdr:to>
    <xdr:pic>
      <xdr:nvPicPr>
        <xdr:cNvPr id="52" name="Obrázek 51" descr="Válec dle norem">
          <a:extLst>
            <a:ext uri="{FF2B5EF4-FFF2-40B4-BE49-F238E27FC236}">
              <a16:creationId xmlns:a16="http://schemas.microsoft.com/office/drawing/2014/main" id="{E25ED89C-4D96-483F-9891-1DB7576FB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96725" y="11715750"/>
          <a:ext cx="154305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323850</xdr:colOff>
      <xdr:row>36</xdr:row>
      <xdr:rowOff>114301</xdr:rowOff>
    </xdr:from>
    <xdr:to>
      <xdr:col>4</xdr:col>
      <xdr:colOff>1544955</xdr:colOff>
      <xdr:row>36</xdr:row>
      <xdr:rowOff>914401</xdr:rowOff>
    </xdr:to>
    <xdr:pic>
      <xdr:nvPicPr>
        <xdr:cNvPr id="53" name="Obrázek 52" descr="Kompaktní válec">
          <a:extLst>
            <a:ext uri="{FF2B5EF4-FFF2-40B4-BE49-F238E27FC236}">
              <a16:creationId xmlns:a16="http://schemas.microsoft.com/office/drawing/2014/main" id="{A530B5B3-EE74-406C-ACBE-57B5F986F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1544301"/>
          <a:ext cx="1228725" cy="800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352425</xdr:colOff>
      <xdr:row>35</xdr:row>
      <xdr:rowOff>161925</xdr:rowOff>
    </xdr:from>
    <xdr:to>
      <xdr:col>4</xdr:col>
      <xdr:colOff>1619250</xdr:colOff>
      <xdr:row>35</xdr:row>
      <xdr:rowOff>859155</xdr:rowOff>
    </xdr:to>
    <xdr:pic>
      <xdr:nvPicPr>
        <xdr:cNvPr id="54" name="Obrázek 53" descr="Kompaktní válec">
          <a:extLst>
            <a:ext uri="{FF2B5EF4-FFF2-40B4-BE49-F238E27FC236}">
              <a16:creationId xmlns:a16="http://schemas.microsoft.com/office/drawing/2014/main" id="{121FC419-E267-4FE6-9C19-E43DB12CE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8175" y="11401425"/>
          <a:ext cx="1257300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180975</xdr:colOff>
      <xdr:row>34</xdr:row>
      <xdr:rowOff>142876</xdr:rowOff>
    </xdr:from>
    <xdr:to>
      <xdr:col>4</xdr:col>
      <xdr:colOff>1733550</xdr:colOff>
      <xdr:row>34</xdr:row>
      <xdr:rowOff>847726</xdr:rowOff>
    </xdr:to>
    <xdr:pic>
      <xdr:nvPicPr>
        <xdr:cNvPr id="55" name="Obrázek 54" descr="Válec dle norem">
          <a:extLst>
            <a:ext uri="{FF2B5EF4-FFF2-40B4-BE49-F238E27FC236}">
              <a16:creationId xmlns:a16="http://schemas.microsoft.com/office/drawing/2014/main" id="{47CB500A-E938-4F99-B3E1-397B339A6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96725" y="11191876"/>
          <a:ext cx="1543050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238125</xdr:colOff>
      <xdr:row>33</xdr:row>
      <xdr:rowOff>209551</xdr:rowOff>
    </xdr:from>
    <xdr:to>
      <xdr:col>4</xdr:col>
      <xdr:colOff>1773555</xdr:colOff>
      <xdr:row>33</xdr:row>
      <xdr:rowOff>826771</xdr:rowOff>
    </xdr:to>
    <xdr:pic>
      <xdr:nvPicPr>
        <xdr:cNvPr id="56" name="Obrázek 55" descr="Přímočarý pohon">
          <a:extLst>
            <a:ext uri="{FF2B5EF4-FFF2-40B4-BE49-F238E27FC236}">
              <a16:creationId xmlns:a16="http://schemas.microsoft.com/office/drawing/2014/main" id="{28D35E86-47B6-4646-852C-61BD64143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11068051"/>
          <a:ext cx="154305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590550</xdr:colOff>
      <xdr:row>32</xdr:row>
      <xdr:rowOff>95250</xdr:rowOff>
    </xdr:from>
    <xdr:to>
      <xdr:col>4</xdr:col>
      <xdr:colOff>1333500</xdr:colOff>
      <xdr:row>32</xdr:row>
      <xdr:rowOff>929640</xdr:rowOff>
    </xdr:to>
    <xdr:pic>
      <xdr:nvPicPr>
        <xdr:cNvPr id="57" name="Obrázek 56" descr="Paralelní chapadlo">
          <a:extLst>
            <a:ext uri="{FF2B5EF4-FFF2-40B4-BE49-F238E27FC236}">
              <a16:creationId xmlns:a16="http://schemas.microsoft.com/office/drawing/2014/main" id="{1D9AEBC1-5E16-4D54-8E43-68656A71D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06300" y="10763250"/>
          <a:ext cx="74295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533400</xdr:colOff>
      <xdr:row>31</xdr:row>
      <xdr:rowOff>114301</xdr:rowOff>
    </xdr:from>
    <xdr:to>
      <xdr:col>4</xdr:col>
      <xdr:colOff>1386840</xdr:colOff>
      <xdr:row>31</xdr:row>
      <xdr:rowOff>914401</xdr:rowOff>
    </xdr:to>
    <xdr:pic>
      <xdr:nvPicPr>
        <xdr:cNvPr id="58" name="Obrázek 57" descr="Paralelní chapadlo">
          <a:extLst>
            <a:ext uri="{FF2B5EF4-FFF2-40B4-BE49-F238E27FC236}">
              <a16:creationId xmlns:a16="http://schemas.microsoft.com/office/drawing/2014/main" id="{6F308339-A44A-4D7E-AD10-C70286FA3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49150" y="10591801"/>
          <a:ext cx="857250" cy="800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95251</xdr:colOff>
      <xdr:row>30</xdr:row>
      <xdr:rowOff>142875</xdr:rowOff>
    </xdr:from>
    <xdr:to>
      <xdr:col>4</xdr:col>
      <xdr:colOff>1790700</xdr:colOff>
      <xdr:row>30</xdr:row>
      <xdr:rowOff>847725</xdr:rowOff>
    </xdr:to>
    <xdr:pic>
      <xdr:nvPicPr>
        <xdr:cNvPr id="59" name="Obrázek 58" descr="Zarážkový válec 164887">
          <a:extLst>
            <a:ext uri="{FF2B5EF4-FFF2-40B4-BE49-F238E27FC236}">
              <a16:creationId xmlns:a16="http://schemas.microsoft.com/office/drawing/2014/main" id="{6A267930-1F4F-4E1E-A835-3B55836B0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11001" y="10429875"/>
          <a:ext cx="1695449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695325</xdr:colOff>
      <xdr:row>29</xdr:row>
      <xdr:rowOff>142876</xdr:rowOff>
    </xdr:from>
    <xdr:to>
      <xdr:col>4</xdr:col>
      <xdr:colOff>1234440</xdr:colOff>
      <xdr:row>29</xdr:row>
      <xdr:rowOff>853441</xdr:rowOff>
    </xdr:to>
    <xdr:pic>
      <xdr:nvPicPr>
        <xdr:cNvPr id="60" name="Obrázek 59" descr="Zarážkový válec">
          <a:extLst>
            <a:ext uri="{FF2B5EF4-FFF2-40B4-BE49-F238E27FC236}">
              <a16:creationId xmlns:a16="http://schemas.microsoft.com/office/drawing/2014/main" id="{D630FF87-3800-42E4-BB4B-0E3491C67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11075" y="10239376"/>
          <a:ext cx="542925" cy="723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180975</xdr:colOff>
      <xdr:row>28</xdr:row>
      <xdr:rowOff>66675</xdr:rowOff>
    </xdr:from>
    <xdr:to>
      <xdr:col>4</xdr:col>
      <xdr:colOff>1733550</xdr:colOff>
      <xdr:row>29</xdr:row>
      <xdr:rowOff>7620</xdr:rowOff>
    </xdr:to>
    <xdr:pic>
      <xdr:nvPicPr>
        <xdr:cNvPr id="61" name="Obrázek 60" descr="Oddělovač">
          <a:extLst>
            <a:ext uri="{FF2B5EF4-FFF2-40B4-BE49-F238E27FC236}">
              <a16:creationId xmlns:a16="http://schemas.microsoft.com/office/drawing/2014/main" id="{5A7FEE98-5D50-4D5B-8E5B-ADB078FA2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96725" y="9972675"/>
          <a:ext cx="1543050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352425</xdr:colOff>
      <xdr:row>27</xdr:row>
      <xdr:rowOff>104776</xdr:rowOff>
    </xdr:from>
    <xdr:to>
      <xdr:col>4</xdr:col>
      <xdr:colOff>1638300</xdr:colOff>
      <xdr:row>27</xdr:row>
      <xdr:rowOff>923926</xdr:rowOff>
    </xdr:to>
    <xdr:pic>
      <xdr:nvPicPr>
        <xdr:cNvPr id="62" name="Obrázek 61" descr="Kompaktní válec">
          <a:extLst>
            <a:ext uri="{FF2B5EF4-FFF2-40B4-BE49-F238E27FC236}">
              <a16:creationId xmlns:a16="http://schemas.microsoft.com/office/drawing/2014/main" id="{DA8A0DD0-D837-4062-B556-2E3C0481F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8175" y="9820276"/>
          <a:ext cx="1285875" cy="81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361950</xdr:colOff>
      <xdr:row>26</xdr:row>
      <xdr:rowOff>123826</xdr:rowOff>
    </xdr:from>
    <xdr:to>
      <xdr:col>4</xdr:col>
      <xdr:colOff>1577340</xdr:colOff>
      <xdr:row>26</xdr:row>
      <xdr:rowOff>897256</xdr:rowOff>
    </xdr:to>
    <xdr:pic>
      <xdr:nvPicPr>
        <xdr:cNvPr id="63" name="Obrázek 62" descr="Válec s krátkým zdvihem">
          <a:extLst>
            <a:ext uri="{FF2B5EF4-FFF2-40B4-BE49-F238E27FC236}">
              <a16:creationId xmlns:a16="http://schemas.microsoft.com/office/drawing/2014/main" id="{0B2F3BCE-862B-4D06-A7FB-83E487551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77700" y="9648826"/>
          <a:ext cx="121920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304800</xdr:colOff>
      <xdr:row>25</xdr:row>
      <xdr:rowOff>133351</xdr:rowOff>
    </xdr:from>
    <xdr:to>
      <xdr:col>4</xdr:col>
      <xdr:colOff>1562100</xdr:colOff>
      <xdr:row>25</xdr:row>
      <xdr:rowOff>834391</xdr:rowOff>
    </xdr:to>
    <xdr:pic>
      <xdr:nvPicPr>
        <xdr:cNvPr id="64" name="Obrázek 63" descr="Kompaktní válec">
          <a:extLst>
            <a:ext uri="{FF2B5EF4-FFF2-40B4-BE49-F238E27FC236}">
              <a16:creationId xmlns:a16="http://schemas.microsoft.com/office/drawing/2014/main" id="{4B75A822-B2DB-4CEF-A39F-6324E3A37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9467851"/>
          <a:ext cx="1257300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314325</xdr:colOff>
      <xdr:row>24</xdr:row>
      <xdr:rowOff>104775</xdr:rowOff>
    </xdr:from>
    <xdr:to>
      <xdr:col>4</xdr:col>
      <xdr:colOff>1691640</xdr:colOff>
      <xdr:row>24</xdr:row>
      <xdr:rowOff>885825</xdr:rowOff>
    </xdr:to>
    <xdr:pic>
      <xdr:nvPicPr>
        <xdr:cNvPr id="65" name="Obrázek 64" descr="Kompaktní válec">
          <a:extLst>
            <a:ext uri="{FF2B5EF4-FFF2-40B4-BE49-F238E27FC236}">
              <a16:creationId xmlns:a16="http://schemas.microsoft.com/office/drawing/2014/main" id="{3B81F831-6666-4D48-9FC4-FFC5C488D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0075" y="9248775"/>
          <a:ext cx="1381125" cy="79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352425</xdr:colOff>
      <xdr:row>23</xdr:row>
      <xdr:rowOff>200026</xdr:rowOff>
    </xdr:from>
    <xdr:to>
      <xdr:col>4</xdr:col>
      <xdr:colOff>1619250</xdr:colOff>
      <xdr:row>23</xdr:row>
      <xdr:rowOff>897256</xdr:rowOff>
    </xdr:to>
    <xdr:pic>
      <xdr:nvPicPr>
        <xdr:cNvPr id="66" name="Obrázek 65" descr="Válec s krátkým zdvihem">
          <a:extLst>
            <a:ext uri="{FF2B5EF4-FFF2-40B4-BE49-F238E27FC236}">
              <a16:creationId xmlns:a16="http://schemas.microsoft.com/office/drawing/2014/main" id="{2554ADC0-43E6-43A7-814B-FA1CC9075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8175" y="9153526"/>
          <a:ext cx="12573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323850</xdr:colOff>
      <xdr:row>22</xdr:row>
      <xdr:rowOff>133351</xdr:rowOff>
    </xdr:from>
    <xdr:to>
      <xdr:col>4</xdr:col>
      <xdr:colOff>1577340</xdr:colOff>
      <xdr:row>22</xdr:row>
      <xdr:rowOff>910591</xdr:rowOff>
    </xdr:to>
    <xdr:pic>
      <xdr:nvPicPr>
        <xdr:cNvPr id="67" name="Obrázek 66" descr="Kompaktní válec">
          <a:extLst>
            <a:ext uri="{FF2B5EF4-FFF2-40B4-BE49-F238E27FC236}">
              <a16:creationId xmlns:a16="http://schemas.microsoft.com/office/drawing/2014/main" id="{6AE02C15-8AC8-48C5-BEF1-D61619C75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8896351"/>
          <a:ext cx="1257300" cy="781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304800</xdr:colOff>
      <xdr:row>21</xdr:row>
      <xdr:rowOff>114301</xdr:rowOff>
    </xdr:from>
    <xdr:to>
      <xdr:col>4</xdr:col>
      <xdr:colOff>1501140</xdr:colOff>
      <xdr:row>21</xdr:row>
      <xdr:rowOff>853441</xdr:rowOff>
    </xdr:to>
    <xdr:pic>
      <xdr:nvPicPr>
        <xdr:cNvPr id="68" name="Obrázek 67" descr="Kompaktní válec">
          <a:extLst>
            <a:ext uri="{FF2B5EF4-FFF2-40B4-BE49-F238E27FC236}">
              <a16:creationId xmlns:a16="http://schemas.microsoft.com/office/drawing/2014/main" id="{2908D8A0-3AED-4749-B3B1-0785AD61E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8686801"/>
          <a:ext cx="1200150" cy="742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419100</xdr:colOff>
      <xdr:row>20</xdr:row>
      <xdr:rowOff>142876</xdr:rowOff>
    </xdr:from>
    <xdr:to>
      <xdr:col>4</xdr:col>
      <xdr:colOff>1409700</xdr:colOff>
      <xdr:row>20</xdr:row>
      <xdr:rowOff>853441</xdr:rowOff>
    </xdr:to>
    <xdr:pic>
      <xdr:nvPicPr>
        <xdr:cNvPr id="69" name="Obrázek 68" descr="Paralelní chapadlo">
          <a:extLst>
            <a:ext uri="{FF2B5EF4-FFF2-40B4-BE49-F238E27FC236}">
              <a16:creationId xmlns:a16="http://schemas.microsoft.com/office/drawing/2014/main" id="{C7CD70B1-ECDE-406F-87EB-D54D511EB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8524876"/>
          <a:ext cx="990600" cy="723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219075</xdr:colOff>
      <xdr:row>19</xdr:row>
      <xdr:rowOff>152400</xdr:rowOff>
    </xdr:from>
    <xdr:to>
      <xdr:col>4</xdr:col>
      <xdr:colOff>1771650</xdr:colOff>
      <xdr:row>19</xdr:row>
      <xdr:rowOff>781050</xdr:rowOff>
    </xdr:to>
    <xdr:pic>
      <xdr:nvPicPr>
        <xdr:cNvPr id="70" name="Obrázek 69" descr="Válec dle norem">
          <a:extLst>
            <a:ext uri="{FF2B5EF4-FFF2-40B4-BE49-F238E27FC236}">
              <a16:creationId xmlns:a16="http://schemas.microsoft.com/office/drawing/2014/main" id="{C99D5370-5FB9-4D9C-B81F-76C5711E7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34825" y="8343900"/>
          <a:ext cx="1543050" cy="619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238125</xdr:colOff>
      <xdr:row>18</xdr:row>
      <xdr:rowOff>180975</xdr:rowOff>
    </xdr:from>
    <xdr:to>
      <xdr:col>4</xdr:col>
      <xdr:colOff>1615440</xdr:colOff>
      <xdr:row>19</xdr:row>
      <xdr:rowOff>7621</xdr:rowOff>
    </xdr:to>
    <xdr:pic>
      <xdr:nvPicPr>
        <xdr:cNvPr id="71" name="Obrázek 70" descr="Otočný pohon 187432 Nový FS">
          <a:extLst>
            <a:ext uri="{FF2B5EF4-FFF2-40B4-BE49-F238E27FC236}">
              <a16:creationId xmlns:a16="http://schemas.microsoft.com/office/drawing/2014/main" id="{FF6B347F-9944-4D1F-B863-E4E3B7722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8181975"/>
          <a:ext cx="1381125" cy="7715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285750</xdr:colOff>
      <xdr:row>17</xdr:row>
      <xdr:rowOff>161926</xdr:rowOff>
    </xdr:from>
    <xdr:to>
      <xdr:col>4</xdr:col>
      <xdr:colOff>1581150</xdr:colOff>
      <xdr:row>17</xdr:row>
      <xdr:rowOff>897256</xdr:rowOff>
    </xdr:to>
    <xdr:pic>
      <xdr:nvPicPr>
        <xdr:cNvPr id="72" name="Obrázek 71" descr="Kompaktní válec">
          <a:extLst>
            <a:ext uri="{FF2B5EF4-FFF2-40B4-BE49-F238E27FC236}">
              <a16:creationId xmlns:a16="http://schemas.microsoft.com/office/drawing/2014/main" id="{AFF6D89C-57B7-4DF1-9790-ED90EF245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7972426"/>
          <a:ext cx="1285875" cy="723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714375</xdr:colOff>
      <xdr:row>16</xdr:row>
      <xdr:rowOff>114300</xdr:rowOff>
    </xdr:from>
    <xdr:to>
      <xdr:col>4</xdr:col>
      <xdr:colOff>1295400</xdr:colOff>
      <xdr:row>16</xdr:row>
      <xdr:rowOff>933450</xdr:rowOff>
    </xdr:to>
    <xdr:pic>
      <xdr:nvPicPr>
        <xdr:cNvPr id="73" name="Obrázek 72" descr="Zarážkový válec">
          <a:extLst>
            <a:ext uri="{FF2B5EF4-FFF2-40B4-BE49-F238E27FC236}">
              <a16:creationId xmlns:a16="http://schemas.microsoft.com/office/drawing/2014/main" id="{E0892434-6459-48B8-94F4-E7D3FBB8D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0125" y="7734300"/>
          <a:ext cx="581025" cy="809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361950</xdr:colOff>
      <xdr:row>15</xdr:row>
      <xdr:rowOff>142876</xdr:rowOff>
    </xdr:from>
    <xdr:to>
      <xdr:col>4</xdr:col>
      <xdr:colOff>1463040</xdr:colOff>
      <xdr:row>15</xdr:row>
      <xdr:rowOff>847726</xdr:rowOff>
    </xdr:to>
    <xdr:pic>
      <xdr:nvPicPr>
        <xdr:cNvPr id="74" name="Obrázek 73" descr="Saně Mini">
          <a:extLst>
            <a:ext uri="{FF2B5EF4-FFF2-40B4-BE49-F238E27FC236}">
              <a16:creationId xmlns:a16="http://schemas.microsoft.com/office/drawing/2014/main" id="{74C83DAA-B155-43BC-B91B-1DD74961A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77700" y="7572376"/>
          <a:ext cx="1104900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342900</xdr:colOff>
      <xdr:row>14</xdr:row>
      <xdr:rowOff>171450</xdr:rowOff>
    </xdr:from>
    <xdr:to>
      <xdr:col>4</xdr:col>
      <xdr:colOff>1581150</xdr:colOff>
      <xdr:row>14</xdr:row>
      <xdr:rowOff>891540</xdr:rowOff>
    </xdr:to>
    <xdr:pic>
      <xdr:nvPicPr>
        <xdr:cNvPr id="75" name="Obrázek 74" descr="Válec s krátkým zdvihem">
          <a:extLst>
            <a:ext uri="{FF2B5EF4-FFF2-40B4-BE49-F238E27FC236}">
              <a16:creationId xmlns:a16="http://schemas.microsoft.com/office/drawing/2014/main" id="{4967EC58-A093-4E35-8754-34E0F33C2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7410450"/>
          <a:ext cx="1228725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228600</xdr:colOff>
      <xdr:row>13</xdr:row>
      <xdr:rowOff>114301</xdr:rowOff>
    </xdr:from>
    <xdr:to>
      <xdr:col>4</xdr:col>
      <xdr:colOff>1767840</xdr:colOff>
      <xdr:row>14</xdr:row>
      <xdr:rowOff>1</xdr:rowOff>
    </xdr:to>
    <xdr:pic>
      <xdr:nvPicPr>
        <xdr:cNvPr id="76" name="Obrázek 75" descr="Kompaktní válec">
          <a:extLst>
            <a:ext uri="{FF2B5EF4-FFF2-40B4-BE49-F238E27FC236}">
              <a16:creationId xmlns:a16="http://schemas.microsoft.com/office/drawing/2014/main" id="{6863CFFC-83D0-4D49-95DD-61FF466C2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7162801"/>
          <a:ext cx="15430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295275</xdr:colOff>
      <xdr:row>12</xdr:row>
      <xdr:rowOff>123825</xdr:rowOff>
    </xdr:from>
    <xdr:to>
      <xdr:col>4</xdr:col>
      <xdr:colOff>1657350</xdr:colOff>
      <xdr:row>12</xdr:row>
      <xdr:rowOff>859155</xdr:rowOff>
    </xdr:to>
    <xdr:pic>
      <xdr:nvPicPr>
        <xdr:cNvPr id="77" name="Obrázek 76" descr="Kompaktní válec">
          <a:extLst>
            <a:ext uri="{FF2B5EF4-FFF2-40B4-BE49-F238E27FC236}">
              <a16:creationId xmlns:a16="http://schemas.microsoft.com/office/drawing/2014/main" id="{0E97A236-EB40-442D-B408-E6FB73893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11025" y="6981825"/>
          <a:ext cx="1352550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285750</xdr:colOff>
      <xdr:row>11</xdr:row>
      <xdr:rowOff>142876</xdr:rowOff>
    </xdr:from>
    <xdr:to>
      <xdr:col>4</xdr:col>
      <xdr:colOff>1619250</xdr:colOff>
      <xdr:row>11</xdr:row>
      <xdr:rowOff>923926</xdr:rowOff>
    </xdr:to>
    <xdr:pic>
      <xdr:nvPicPr>
        <xdr:cNvPr id="78" name="Obrázek 77" descr="Saně Mini">
          <a:extLst>
            <a:ext uri="{FF2B5EF4-FFF2-40B4-BE49-F238E27FC236}">
              <a16:creationId xmlns:a16="http://schemas.microsoft.com/office/drawing/2014/main" id="{994A387E-22B3-4408-988A-E4BA69B07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6810376"/>
          <a:ext cx="1323975" cy="781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238125</xdr:colOff>
      <xdr:row>10</xdr:row>
      <xdr:rowOff>228601</xdr:rowOff>
    </xdr:from>
    <xdr:to>
      <xdr:col>4</xdr:col>
      <xdr:colOff>1615440</xdr:colOff>
      <xdr:row>10</xdr:row>
      <xdr:rowOff>914401</xdr:rowOff>
    </xdr:to>
    <xdr:pic>
      <xdr:nvPicPr>
        <xdr:cNvPr id="79" name="Obrázek 78" descr="Kompaktní válec">
          <a:extLst>
            <a:ext uri="{FF2B5EF4-FFF2-40B4-BE49-F238E27FC236}">
              <a16:creationId xmlns:a16="http://schemas.microsoft.com/office/drawing/2014/main" id="{596C3EF7-98AA-4794-839B-A22771B85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6705601"/>
          <a:ext cx="1381125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247651</xdr:colOff>
      <xdr:row>9</xdr:row>
      <xdr:rowOff>47624</xdr:rowOff>
    </xdr:from>
    <xdr:to>
      <xdr:col>4</xdr:col>
      <xdr:colOff>1691641</xdr:colOff>
      <xdr:row>9</xdr:row>
      <xdr:rowOff>861059</xdr:rowOff>
    </xdr:to>
    <xdr:pic>
      <xdr:nvPicPr>
        <xdr:cNvPr id="81" name="Obrázek 80" descr="FESTO Stopper cylinder -R 164888">
          <a:extLst>
            <a:ext uri="{FF2B5EF4-FFF2-40B4-BE49-F238E27FC236}">
              <a16:creationId xmlns:a16="http://schemas.microsoft.com/office/drawing/2014/main" id="{18FA0432-3A30-493F-85E9-EF602B7BC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1" y="6334124"/>
          <a:ext cx="144780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247650</xdr:colOff>
      <xdr:row>8</xdr:row>
      <xdr:rowOff>238125</xdr:rowOff>
    </xdr:from>
    <xdr:to>
      <xdr:col>4</xdr:col>
      <xdr:colOff>1659255</xdr:colOff>
      <xdr:row>8</xdr:row>
      <xdr:rowOff>859155</xdr:rowOff>
    </xdr:to>
    <xdr:pic>
      <xdr:nvPicPr>
        <xdr:cNvPr id="82" name="Obrázek 81" descr="Kompaktní válec">
          <a:extLst>
            <a:ext uri="{FF2B5EF4-FFF2-40B4-BE49-F238E27FC236}">
              <a16:creationId xmlns:a16="http://schemas.microsoft.com/office/drawing/2014/main" id="{2ABF2FC6-F46D-48EC-83BB-A7E301EEC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6334125"/>
          <a:ext cx="1419225" cy="619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219075</xdr:colOff>
      <xdr:row>7</xdr:row>
      <xdr:rowOff>219075</xdr:rowOff>
    </xdr:from>
    <xdr:to>
      <xdr:col>4</xdr:col>
      <xdr:colOff>1752600</xdr:colOff>
      <xdr:row>7</xdr:row>
      <xdr:rowOff>845820</xdr:rowOff>
    </xdr:to>
    <xdr:pic>
      <xdr:nvPicPr>
        <xdr:cNvPr id="83" name="Obrázek 82" descr="Kyvný pohon">
          <a:extLst>
            <a:ext uri="{FF2B5EF4-FFF2-40B4-BE49-F238E27FC236}">
              <a16:creationId xmlns:a16="http://schemas.microsoft.com/office/drawing/2014/main" id="{A64F72A9-844D-478B-A864-4E53A6C22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34825" y="6124575"/>
          <a:ext cx="1533525" cy="619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638175</xdr:colOff>
      <xdr:row>109</xdr:row>
      <xdr:rowOff>38101</xdr:rowOff>
    </xdr:from>
    <xdr:to>
      <xdr:col>4</xdr:col>
      <xdr:colOff>1392555</xdr:colOff>
      <xdr:row>109</xdr:row>
      <xdr:rowOff>914401</xdr:rowOff>
    </xdr:to>
    <xdr:pic>
      <xdr:nvPicPr>
        <xdr:cNvPr id="84" name="Obrázek 83" descr="Paralelní chapadlo">
          <a:extLst>
            <a:ext uri="{FF2B5EF4-FFF2-40B4-BE49-F238E27FC236}">
              <a16:creationId xmlns:a16="http://schemas.microsoft.com/office/drawing/2014/main" id="{C88CE573-2C61-4BF8-B7D7-C88A3CFBE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5" y="82524601"/>
          <a:ext cx="762000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276225</xdr:colOff>
      <xdr:row>82</xdr:row>
      <xdr:rowOff>161925</xdr:rowOff>
    </xdr:from>
    <xdr:to>
      <xdr:col>4</xdr:col>
      <xdr:colOff>1619250</xdr:colOff>
      <xdr:row>82</xdr:row>
      <xdr:rowOff>864870</xdr:rowOff>
    </xdr:to>
    <xdr:pic>
      <xdr:nvPicPr>
        <xdr:cNvPr id="85" name="Obrázek 84" descr="C(D)85, Kruhový válec, ISO 6432, dvojčinný, jednostranná pístnice, standardní provedení">
          <a:extLst>
            <a:ext uri="{FF2B5EF4-FFF2-40B4-BE49-F238E27FC236}">
              <a16:creationId xmlns:a16="http://schemas.microsoft.com/office/drawing/2014/main" id="{BABD43A4-E229-47AB-B0CE-CDA5B50B9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91975" y="77504925"/>
          <a:ext cx="1333500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110</xdr:row>
      <xdr:rowOff>0</xdr:rowOff>
    </xdr:from>
    <xdr:to>
      <xdr:col>4</xdr:col>
      <xdr:colOff>304800</xdr:colOff>
      <xdr:row>110</xdr:row>
      <xdr:rowOff>304800</xdr:rowOff>
    </xdr:to>
    <xdr:sp macro="" textlink="">
      <xdr:nvSpPr>
        <xdr:cNvPr id="1028" name="AutoShape 4" descr="SRU-plus 25-H-180-3">
          <a:extLst>
            <a:ext uri="{FF2B5EF4-FFF2-40B4-BE49-F238E27FC236}">
              <a16:creationId xmlns:a16="http://schemas.microsoft.com/office/drawing/2014/main" id="{EDBE8E0B-79FB-4C77-BD42-920A2591AB4D}"/>
            </a:ext>
          </a:extLst>
        </xdr:cNvPr>
        <xdr:cNvSpPr>
          <a:spLocks noChangeAspect="1" noChangeArrowheads="1"/>
        </xdr:cNvSpPr>
      </xdr:nvSpPr>
      <xdr:spPr bwMode="auto">
        <a:xfrm>
          <a:off x="11715750" y="8420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110</xdr:row>
      <xdr:rowOff>0</xdr:rowOff>
    </xdr:from>
    <xdr:to>
      <xdr:col>4</xdr:col>
      <xdr:colOff>304800</xdr:colOff>
      <xdr:row>110</xdr:row>
      <xdr:rowOff>304800</xdr:rowOff>
    </xdr:to>
    <xdr:sp macro="" textlink="">
      <xdr:nvSpPr>
        <xdr:cNvPr id="1029" name="AutoShape 5" descr="SRU-plus 25-H-180-3">
          <a:extLst>
            <a:ext uri="{FF2B5EF4-FFF2-40B4-BE49-F238E27FC236}">
              <a16:creationId xmlns:a16="http://schemas.microsoft.com/office/drawing/2014/main" id="{07E94915-25B0-4EB1-9E92-E56B831EEBFC}"/>
            </a:ext>
          </a:extLst>
        </xdr:cNvPr>
        <xdr:cNvSpPr>
          <a:spLocks noChangeAspect="1" noChangeArrowheads="1"/>
        </xdr:cNvSpPr>
      </xdr:nvSpPr>
      <xdr:spPr bwMode="auto">
        <a:xfrm>
          <a:off x="11715750" y="8420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110</xdr:row>
      <xdr:rowOff>0</xdr:rowOff>
    </xdr:from>
    <xdr:to>
      <xdr:col>4</xdr:col>
      <xdr:colOff>304800</xdr:colOff>
      <xdr:row>110</xdr:row>
      <xdr:rowOff>304800</xdr:rowOff>
    </xdr:to>
    <xdr:sp macro="" textlink="">
      <xdr:nvSpPr>
        <xdr:cNvPr id="1030" name="AutoShape 6" descr="SRU-plus 25-H-180-3">
          <a:extLst>
            <a:ext uri="{FF2B5EF4-FFF2-40B4-BE49-F238E27FC236}">
              <a16:creationId xmlns:a16="http://schemas.microsoft.com/office/drawing/2014/main" id="{D103BD41-2924-42CA-A41D-5475F4ADF6F2}"/>
            </a:ext>
          </a:extLst>
        </xdr:cNvPr>
        <xdr:cNvSpPr>
          <a:spLocks noChangeAspect="1" noChangeArrowheads="1"/>
        </xdr:cNvSpPr>
      </xdr:nvSpPr>
      <xdr:spPr bwMode="auto">
        <a:xfrm>
          <a:off x="11715750" y="8420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110</xdr:row>
      <xdr:rowOff>0</xdr:rowOff>
    </xdr:from>
    <xdr:to>
      <xdr:col>4</xdr:col>
      <xdr:colOff>304800</xdr:colOff>
      <xdr:row>110</xdr:row>
      <xdr:rowOff>304800</xdr:rowOff>
    </xdr:to>
    <xdr:sp macro="" textlink="">
      <xdr:nvSpPr>
        <xdr:cNvPr id="1031" name="AutoShape 7" descr="SRU-plus 25-H-180-3">
          <a:extLst>
            <a:ext uri="{FF2B5EF4-FFF2-40B4-BE49-F238E27FC236}">
              <a16:creationId xmlns:a16="http://schemas.microsoft.com/office/drawing/2014/main" id="{CA48DBFA-5B70-4D23-83DC-19FC6E608931}"/>
            </a:ext>
          </a:extLst>
        </xdr:cNvPr>
        <xdr:cNvSpPr>
          <a:spLocks noChangeAspect="1" noChangeArrowheads="1"/>
        </xdr:cNvSpPr>
      </xdr:nvSpPr>
      <xdr:spPr bwMode="auto">
        <a:xfrm>
          <a:off x="11715750" y="8420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110</xdr:row>
      <xdr:rowOff>0</xdr:rowOff>
    </xdr:from>
    <xdr:to>
      <xdr:col>4</xdr:col>
      <xdr:colOff>304800</xdr:colOff>
      <xdr:row>110</xdr:row>
      <xdr:rowOff>304800</xdr:rowOff>
    </xdr:to>
    <xdr:sp macro="" textlink="">
      <xdr:nvSpPr>
        <xdr:cNvPr id="1025" name="AutoShape 1" descr="SRU-plus 25-H-180-3">
          <a:extLst>
            <a:ext uri="{FF2B5EF4-FFF2-40B4-BE49-F238E27FC236}">
              <a16:creationId xmlns:a16="http://schemas.microsoft.com/office/drawing/2014/main" id="{7FD886E2-C691-4018-A5E9-FC46ADBBF9DF}"/>
            </a:ext>
          </a:extLst>
        </xdr:cNvPr>
        <xdr:cNvSpPr>
          <a:spLocks noChangeAspect="1" noChangeArrowheads="1"/>
        </xdr:cNvSpPr>
      </xdr:nvSpPr>
      <xdr:spPr bwMode="auto">
        <a:xfrm>
          <a:off x="11715750" y="8420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110</xdr:row>
      <xdr:rowOff>0</xdr:rowOff>
    </xdr:from>
    <xdr:to>
      <xdr:col>4</xdr:col>
      <xdr:colOff>304800</xdr:colOff>
      <xdr:row>110</xdr:row>
      <xdr:rowOff>304800</xdr:rowOff>
    </xdr:to>
    <xdr:sp macro="" textlink="">
      <xdr:nvSpPr>
        <xdr:cNvPr id="1026" name="AutoShape 2" descr="SRU-plus Univerzální rotační jednotka">
          <a:extLst>
            <a:ext uri="{FF2B5EF4-FFF2-40B4-BE49-F238E27FC236}">
              <a16:creationId xmlns:a16="http://schemas.microsoft.com/office/drawing/2014/main" id="{09BB2CA8-39AE-47F7-B21E-5F12AC83F6CA}"/>
            </a:ext>
          </a:extLst>
        </xdr:cNvPr>
        <xdr:cNvSpPr>
          <a:spLocks noChangeAspect="1" noChangeArrowheads="1"/>
        </xdr:cNvSpPr>
      </xdr:nvSpPr>
      <xdr:spPr bwMode="auto">
        <a:xfrm>
          <a:off x="11715750" y="8420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110</xdr:row>
      <xdr:rowOff>0</xdr:rowOff>
    </xdr:from>
    <xdr:to>
      <xdr:col>5</xdr:col>
      <xdr:colOff>1047750</xdr:colOff>
      <xdr:row>111</xdr:row>
      <xdr:rowOff>628650</xdr:rowOff>
    </xdr:to>
    <xdr:sp macro="" textlink="">
      <xdr:nvSpPr>
        <xdr:cNvPr id="1027" name="dimg_YcuNadmgJPOP9u8Pnob2yA0_16" descr="SRU-plus Univerzální rotační jednotka">
          <a:extLst>
            <a:ext uri="{FF2B5EF4-FFF2-40B4-BE49-F238E27FC236}">
              <a16:creationId xmlns:a16="http://schemas.microsoft.com/office/drawing/2014/main" id="{422C0ECF-0DF8-4065-B65D-EA01B31A0DA4}"/>
            </a:ext>
          </a:extLst>
        </xdr:cNvPr>
        <xdr:cNvSpPr>
          <a:spLocks noChangeAspect="1" noChangeArrowheads="1"/>
        </xdr:cNvSpPr>
      </xdr:nvSpPr>
      <xdr:spPr bwMode="auto">
        <a:xfrm>
          <a:off x="11715750" y="84201000"/>
          <a:ext cx="2914650" cy="157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285750</xdr:colOff>
      <xdr:row>110</xdr:row>
      <xdr:rowOff>104776</xdr:rowOff>
    </xdr:from>
    <xdr:to>
      <xdr:col>4</xdr:col>
      <xdr:colOff>1583055</xdr:colOff>
      <xdr:row>110</xdr:row>
      <xdr:rowOff>810317</xdr:rowOff>
    </xdr:to>
    <xdr:pic>
      <xdr:nvPicPr>
        <xdr:cNvPr id="86" name="Obrázek 85">
          <a:extLst>
            <a:ext uri="{FF2B5EF4-FFF2-40B4-BE49-F238E27FC236}">
              <a16:creationId xmlns:a16="http://schemas.microsoft.com/office/drawing/2014/main" id="{4EE63F42-05CE-4F68-82E9-E5A248881A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01500" y="84305776"/>
          <a:ext cx="1304925" cy="703636"/>
        </a:xfrm>
        <a:prstGeom prst="rect">
          <a:avLst/>
        </a:prstGeom>
      </xdr:spPr>
    </xdr:pic>
    <xdr:clientData/>
  </xdr:twoCellAnchor>
  <xdr:twoCellAnchor editAs="oneCell">
    <xdr:from>
      <xdr:col>4</xdr:col>
      <xdr:colOff>266700</xdr:colOff>
      <xdr:row>83</xdr:row>
      <xdr:rowOff>123825</xdr:rowOff>
    </xdr:from>
    <xdr:to>
      <xdr:col>4</xdr:col>
      <xdr:colOff>1615440</xdr:colOff>
      <xdr:row>83</xdr:row>
      <xdr:rowOff>821055</xdr:rowOff>
    </xdr:to>
    <xdr:pic>
      <xdr:nvPicPr>
        <xdr:cNvPr id="94" name="Obrázek 93" descr="Kompaktní válec">
          <a:extLst>
            <a:ext uri="{FF2B5EF4-FFF2-40B4-BE49-F238E27FC236}">
              <a16:creationId xmlns:a16="http://schemas.microsoft.com/office/drawing/2014/main" id="{DDBDD267-D627-47A3-A54D-B9C9CF956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78419325"/>
          <a:ext cx="1352550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314325</xdr:colOff>
      <xdr:row>84</xdr:row>
      <xdr:rowOff>133350</xdr:rowOff>
    </xdr:from>
    <xdr:to>
      <xdr:col>4</xdr:col>
      <xdr:colOff>1653540</xdr:colOff>
      <xdr:row>84</xdr:row>
      <xdr:rowOff>815340</xdr:rowOff>
    </xdr:to>
    <xdr:pic>
      <xdr:nvPicPr>
        <xdr:cNvPr id="95" name="Obrázek 94" descr="Kompaktní válec">
          <a:extLst>
            <a:ext uri="{FF2B5EF4-FFF2-40B4-BE49-F238E27FC236}">
              <a16:creationId xmlns:a16="http://schemas.microsoft.com/office/drawing/2014/main" id="{ABD11531-13A8-4570-8664-6643D3B4F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0075" y="79381350"/>
          <a:ext cx="1343025" cy="676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647700</xdr:colOff>
      <xdr:row>85</xdr:row>
      <xdr:rowOff>85726</xdr:rowOff>
    </xdr:from>
    <xdr:to>
      <xdr:col>4</xdr:col>
      <xdr:colOff>1278255</xdr:colOff>
      <xdr:row>85</xdr:row>
      <xdr:rowOff>893446</xdr:rowOff>
    </xdr:to>
    <xdr:pic>
      <xdr:nvPicPr>
        <xdr:cNvPr id="96" name="Obrázek 95" descr="Velmi jemný filtr">
          <a:extLst>
            <a:ext uri="{FF2B5EF4-FFF2-40B4-BE49-F238E27FC236}">
              <a16:creationId xmlns:a16="http://schemas.microsoft.com/office/drawing/2014/main" id="{18D41D9B-8878-4150-91BB-A2B95B7BB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3450" y="80286226"/>
          <a:ext cx="638175" cy="81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266700</xdr:colOff>
      <xdr:row>86</xdr:row>
      <xdr:rowOff>190500</xdr:rowOff>
    </xdr:from>
    <xdr:to>
      <xdr:col>4</xdr:col>
      <xdr:colOff>1805940</xdr:colOff>
      <xdr:row>86</xdr:row>
      <xdr:rowOff>744855</xdr:rowOff>
    </xdr:to>
    <xdr:pic>
      <xdr:nvPicPr>
        <xdr:cNvPr id="97" name="Obrázek 96" descr="Saně Mini">
          <a:extLst>
            <a:ext uri="{FF2B5EF4-FFF2-40B4-BE49-F238E27FC236}">
              <a16:creationId xmlns:a16="http://schemas.microsoft.com/office/drawing/2014/main" id="{5A1249ED-7DC2-4C4E-9173-7C1E7AA0E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81343500"/>
          <a:ext cx="1543050" cy="561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219075</xdr:colOff>
      <xdr:row>87</xdr:row>
      <xdr:rowOff>171451</xdr:rowOff>
    </xdr:from>
    <xdr:to>
      <xdr:col>4</xdr:col>
      <xdr:colOff>1771650</xdr:colOff>
      <xdr:row>87</xdr:row>
      <xdr:rowOff>741046</xdr:rowOff>
    </xdr:to>
    <xdr:pic>
      <xdr:nvPicPr>
        <xdr:cNvPr id="98" name="Obrázek 97" descr="Saně Mini">
          <a:extLst>
            <a:ext uri="{FF2B5EF4-FFF2-40B4-BE49-F238E27FC236}">
              <a16:creationId xmlns:a16="http://schemas.microsoft.com/office/drawing/2014/main" id="{5859868C-4F65-4365-BB4E-5E7D3FB25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34825" y="82267426"/>
          <a:ext cx="1543050" cy="590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228600</xdr:colOff>
      <xdr:row>88</xdr:row>
      <xdr:rowOff>190500</xdr:rowOff>
    </xdr:from>
    <xdr:to>
      <xdr:col>4</xdr:col>
      <xdr:colOff>1767840</xdr:colOff>
      <xdr:row>88</xdr:row>
      <xdr:rowOff>895350</xdr:rowOff>
    </xdr:to>
    <xdr:pic>
      <xdr:nvPicPr>
        <xdr:cNvPr id="99" name="Obrázek 98" descr="Saně Mini">
          <a:extLst>
            <a:ext uri="{FF2B5EF4-FFF2-40B4-BE49-F238E27FC236}">
              <a16:creationId xmlns:a16="http://schemas.microsoft.com/office/drawing/2014/main" id="{0D80E60B-901F-4683-9EF5-7514ACE04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83238975"/>
          <a:ext cx="1543050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190500</xdr:colOff>
      <xdr:row>89</xdr:row>
      <xdr:rowOff>161925</xdr:rowOff>
    </xdr:from>
    <xdr:to>
      <xdr:col>4</xdr:col>
      <xdr:colOff>1729740</xdr:colOff>
      <xdr:row>89</xdr:row>
      <xdr:rowOff>817245</xdr:rowOff>
    </xdr:to>
    <xdr:pic>
      <xdr:nvPicPr>
        <xdr:cNvPr id="100" name="Obrázek 99" descr="Saně Mini">
          <a:extLst>
            <a:ext uri="{FF2B5EF4-FFF2-40B4-BE49-F238E27FC236}">
              <a16:creationId xmlns:a16="http://schemas.microsoft.com/office/drawing/2014/main" id="{B2AE5916-F3D5-4D20-BEB1-8A9F850AB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0" y="84162900"/>
          <a:ext cx="15430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342900</xdr:colOff>
      <xdr:row>90</xdr:row>
      <xdr:rowOff>152400</xdr:rowOff>
    </xdr:from>
    <xdr:to>
      <xdr:col>4</xdr:col>
      <xdr:colOff>1544955</xdr:colOff>
      <xdr:row>90</xdr:row>
      <xdr:rowOff>781050</xdr:rowOff>
    </xdr:to>
    <xdr:pic>
      <xdr:nvPicPr>
        <xdr:cNvPr id="101" name="Obrázek 100" descr="Deska regulátoru">
          <a:extLst>
            <a:ext uri="{FF2B5EF4-FFF2-40B4-BE49-F238E27FC236}">
              <a16:creationId xmlns:a16="http://schemas.microsoft.com/office/drawing/2014/main" id="{FBFF5A58-C4F4-4041-88E3-9688C0EE2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85105875"/>
          <a:ext cx="1209675" cy="619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361950</xdr:colOff>
      <xdr:row>91</xdr:row>
      <xdr:rowOff>123826</xdr:rowOff>
    </xdr:from>
    <xdr:to>
      <xdr:col>4</xdr:col>
      <xdr:colOff>1430655</xdr:colOff>
      <xdr:row>91</xdr:row>
      <xdr:rowOff>779146</xdr:rowOff>
    </xdr:to>
    <xdr:pic>
      <xdr:nvPicPr>
        <xdr:cNvPr id="102" name="Obrázek 101" descr="Čidlo tlaku">
          <a:extLst>
            <a:ext uri="{FF2B5EF4-FFF2-40B4-BE49-F238E27FC236}">
              <a16:creationId xmlns:a16="http://schemas.microsoft.com/office/drawing/2014/main" id="{3A512DEC-8CB4-4AC7-8A49-916CD2549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77700" y="86029801"/>
          <a:ext cx="1076325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161925</xdr:colOff>
      <xdr:row>92</xdr:row>
      <xdr:rowOff>190500</xdr:rowOff>
    </xdr:from>
    <xdr:to>
      <xdr:col>4</xdr:col>
      <xdr:colOff>1697355</xdr:colOff>
      <xdr:row>92</xdr:row>
      <xdr:rowOff>821055</xdr:rowOff>
    </xdr:to>
    <xdr:pic>
      <xdr:nvPicPr>
        <xdr:cNvPr id="103" name="Obrázek 102" descr="Připojovací blok">
          <a:extLst>
            <a:ext uri="{FF2B5EF4-FFF2-40B4-BE49-F238E27FC236}">
              <a16:creationId xmlns:a16="http://schemas.microsoft.com/office/drawing/2014/main" id="{E3A6D9D7-51C7-4013-83D1-D8EF6B0AD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77675" y="87029925"/>
          <a:ext cx="1543050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628650</xdr:colOff>
      <xdr:row>93</xdr:row>
      <xdr:rowOff>142876</xdr:rowOff>
    </xdr:from>
    <xdr:to>
      <xdr:col>4</xdr:col>
      <xdr:colOff>1238250</xdr:colOff>
      <xdr:row>93</xdr:row>
      <xdr:rowOff>777241</xdr:rowOff>
    </xdr:to>
    <xdr:pic>
      <xdr:nvPicPr>
        <xdr:cNvPr id="104" name="Obrázek 103" descr="Zarážkový válec">
          <a:extLst>
            <a:ext uri="{FF2B5EF4-FFF2-40B4-BE49-F238E27FC236}">
              <a16:creationId xmlns:a16="http://schemas.microsoft.com/office/drawing/2014/main" id="{80AF3550-DCFA-4414-ADB5-2C4DBFFC6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44400" y="87934801"/>
          <a:ext cx="600075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628650</xdr:colOff>
      <xdr:row>108</xdr:row>
      <xdr:rowOff>180976</xdr:rowOff>
    </xdr:from>
    <xdr:to>
      <xdr:col>4</xdr:col>
      <xdr:colOff>1310640</xdr:colOff>
      <xdr:row>108</xdr:row>
      <xdr:rowOff>777241</xdr:rowOff>
    </xdr:to>
    <xdr:pic>
      <xdr:nvPicPr>
        <xdr:cNvPr id="105" name="Obrázek 104" descr="Paralelní chapadlo">
          <a:extLst>
            <a:ext uri="{FF2B5EF4-FFF2-40B4-BE49-F238E27FC236}">
              <a16:creationId xmlns:a16="http://schemas.microsoft.com/office/drawing/2014/main" id="{EBA70EDC-C1A6-4C2A-A8C8-164B6484A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44400" y="91592401"/>
          <a:ext cx="68580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685800</xdr:colOff>
      <xdr:row>107</xdr:row>
      <xdr:rowOff>152401</xdr:rowOff>
    </xdr:from>
    <xdr:to>
      <xdr:col>4</xdr:col>
      <xdr:colOff>1202055</xdr:colOff>
      <xdr:row>107</xdr:row>
      <xdr:rowOff>853441</xdr:rowOff>
    </xdr:to>
    <xdr:pic>
      <xdr:nvPicPr>
        <xdr:cNvPr id="106" name="Obrázek 105" descr="Paralelní chapadlo">
          <a:extLst>
            <a:ext uri="{FF2B5EF4-FFF2-40B4-BE49-F238E27FC236}">
              <a16:creationId xmlns:a16="http://schemas.microsoft.com/office/drawing/2014/main" id="{A3D8DD04-BA85-481D-823F-22AF86E5B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01550" y="91373326"/>
          <a:ext cx="523875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266700</xdr:colOff>
      <xdr:row>104</xdr:row>
      <xdr:rowOff>104775</xdr:rowOff>
    </xdr:from>
    <xdr:to>
      <xdr:col>4</xdr:col>
      <xdr:colOff>1544955</xdr:colOff>
      <xdr:row>104</xdr:row>
      <xdr:rowOff>809625</xdr:rowOff>
    </xdr:to>
    <xdr:pic>
      <xdr:nvPicPr>
        <xdr:cNvPr id="107" name="Obrázek 106" descr="Kyvný pohon">
          <a:extLst>
            <a:ext uri="{FF2B5EF4-FFF2-40B4-BE49-F238E27FC236}">
              <a16:creationId xmlns:a16="http://schemas.microsoft.com/office/drawing/2014/main" id="{BED9AB8D-D06C-4396-9FBD-F6BC5E0B7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90754200"/>
          <a:ext cx="1285875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238125</xdr:colOff>
      <xdr:row>103</xdr:row>
      <xdr:rowOff>123826</xdr:rowOff>
    </xdr:from>
    <xdr:to>
      <xdr:col>4</xdr:col>
      <xdr:colOff>1577340</xdr:colOff>
      <xdr:row>103</xdr:row>
      <xdr:rowOff>779146</xdr:rowOff>
    </xdr:to>
    <xdr:pic>
      <xdr:nvPicPr>
        <xdr:cNvPr id="108" name="Obrázek 107" descr="Kompaktní válec">
          <a:extLst>
            <a:ext uri="{FF2B5EF4-FFF2-40B4-BE49-F238E27FC236}">
              <a16:creationId xmlns:a16="http://schemas.microsoft.com/office/drawing/2014/main" id="{25B8749F-6477-4475-9AB3-46DD23FB2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90582751"/>
          <a:ext cx="1343025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266700</xdr:colOff>
      <xdr:row>102</xdr:row>
      <xdr:rowOff>133351</xdr:rowOff>
    </xdr:from>
    <xdr:to>
      <xdr:col>4</xdr:col>
      <xdr:colOff>1619250</xdr:colOff>
      <xdr:row>102</xdr:row>
      <xdr:rowOff>788671</xdr:rowOff>
    </xdr:to>
    <xdr:pic>
      <xdr:nvPicPr>
        <xdr:cNvPr id="109" name="Obrázek 108" descr="Kompaktní válec">
          <a:extLst>
            <a:ext uri="{FF2B5EF4-FFF2-40B4-BE49-F238E27FC236}">
              <a16:creationId xmlns:a16="http://schemas.microsoft.com/office/drawing/2014/main" id="{F3C4BC85-12C5-4380-9BA3-620D36322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90401776"/>
          <a:ext cx="1343025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666750</xdr:colOff>
      <xdr:row>101</xdr:row>
      <xdr:rowOff>133350</xdr:rowOff>
    </xdr:from>
    <xdr:to>
      <xdr:col>4</xdr:col>
      <xdr:colOff>1276350</xdr:colOff>
      <xdr:row>101</xdr:row>
      <xdr:rowOff>910591</xdr:rowOff>
    </xdr:to>
    <xdr:pic>
      <xdr:nvPicPr>
        <xdr:cNvPr id="110" name="Obrázek 109" descr="Zarážkový válec">
          <a:extLst>
            <a:ext uri="{FF2B5EF4-FFF2-40B4-BE49-F238E27FC236}">
              <a16:creationId xmlns:a16="http://schemas.microsoft.com/office/drawing/2014/main" id="{1B529D27-4FFA-45F7-94D2-7B613DCB8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90211275"/>
          <a:ext cx="600075" cy="7810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304800</xdr:colOff>
      <xdr:row>100</xdr:row>
      <xdr:rowOff>123825</xdr:rowOff>
    </xdr:from>
    <xdr:to>
      <xdr:col>4</xdr:col>
      <xdr:colOff>1600200</xdr:colOff>
      <xdr:row>100</xdr:row>
      <xdr:rowOff>824865</xdr:rowOff>
    </xdr:to>
    <xdr:pic>
      <xdr:nvPicPr>
        <xdr:cNvPr id="111" name="Obrázek 110" descr="Paralelní chapadlo">
          <a:extLst>
            <a:ext uri="{FF2B5EF4-FFF2-40B4-BE49-F238E27FC236}">
              <a16:creationId xmlns:a16="http://schemas.microsoft.com/office/drawing/2014/main" id="{1048313C-951A-4B84-BC7A-1290337A8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90011250"/>
          <a:ext cx="1295400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390525</xdr:colOff>
      <xdr:row>99</xdr:row>
      <xdr:rowOff>180976</xdr:rowOff>
    </xdr:from>
    <xdr:to>
      <xdr:col>4</xdr:col>
      <xdr:colOff>1504950</xdr:colOff>
      <xdr:row>99</xdr:row>
      <xdr:rowOff>853441</xdr:rowOff>
    </xdr:to>
    <xdr:pic>
      <xdr:nvPicPr>
        <xdr:cNvPr id="112" name="Obrázek 111" descr="Kompaktní válec">
          <a:extLst>
            <a:ext uri="{FF2B5EF4-FFF2-40B4-BE49-F238E27FC236}">
              <a16:creationId xmlns:a16="http://schemas.microsoft.com/office/drawing/2014/main" id="{703DE764-F807-4590-96AF-F1D4BA5A6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06275" y="89877901"/>
          <a:ext cx="11049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180975</xdr:colOff>
      <xdr:row>98</xdr:row>
      <xdr:rowOff>180975</xdr:rowOff>
    </xdr:from>
    <xdr:to>
      <xdr:col>4</xdr:col>
      <xdr:colOff>1733550</xdr:colOff>
      <xdr:row>98</xdr:row>
      <xdr:rowOff>807720</xdr:rowOff>
    </xdr:to>
    <xdr:pic>
      <xdr:nvPicPr>
        <xdr:cNvPr id="113" name="Obrázek 112" descr="Válec dle norem">
          <a:extLst>
            <a:ext uri="{FF2B5EF4-FFF2-40B4-BE49-F238E27FC236}">
              <a16:creationId xmlns:a16="http://schemas.microsoft.com/office/drawing/2014/main" id="{39073195-923E-446A-BD55-DFD87561C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96725" y="89687400"/>
          <a:ext cx="1543050" cy="619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409575</xdr:colOff>
      <xdr:row>97</xdr:row>
      <xdr:rowOff>180976</xdr:rowOff>
    </xdr:from>
    <xdr:to>
      <xdr:col>4</xdr:col>
      <xdr:colOff>1615440</xdr:colOff>
      <xdr:row>97</xdr:row>
      <xdr:rowOff>781051</xdr:rowOff>
    </xdr:to>
    <xdr:pic>
      <xdr:nvPicPr>
        <xdr:cNvPr id="114" name="Obrázek 113" descr="Deska regulátoru">
          <a:extLst>
            <a:ext uri="{FF2B5EF4-FFF2-40B4-BE49-F238E27FC236}">
              <a16:creationId xmlns:a16="http://schemas.microsoft.com/office/drawing/2014/main" id="{0ED93DA2-E793-4D8B-B3DC-560204D29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25325" y="89496901"/>
          <a:ext cx="1209675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447675</xdr:colOff>
      <xdr:row>96</xdr:row>
      <xdr:rowOff>180975</xdr:rowOff>
    </xdr:from>
    <xdr:to>
      <xdr:col>4</xdr:col>
      <xdr:colOff>1653540</xdr:colOff>
      <xdr:row>96</xdr:row>
      <xdr:rowOff>857250</xdr:rowOff>
    </xdr:to>
    <xdr:pic>
      <xdr:nvPicPr>
        <xdr:cNvPr id="115" name="Obrázek 114" descr="Deska regulátoru">
          <a:extLst>
            <a:ext uri="{FF2B5EF4-FFF2-40B4-BE49-F238E27FC236}">
              <a16:creationId xmlns:a16="http://schemas.microsoft.com/office/drawing/2014/main" id="{E5EC4308-1B75-4826-A18A-41FF76D2F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89306400"/>
          <a:ext cx="1209675" cy="676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304800</xdr:colOff>
      <xdr:row>95</xdr:row>
      <xdr:rowOff>209551</xdr:rowOff>
    </xdr:from>
    <xdr:to>
      <xdr:col>4</xdr:col>
      <xdr:colOff>1657350</xdr:colOff>
      <xdr:row>95</xdr:row>
      <xdr:rowOff>826771</xdr:rowOff>
    </xdr:to>
    <xdr:pic>
      <xdr:nvPicPr>
        <xdr:cNvPr id="116" name="Obrázek 115" descr="Kompaktní válec">
          <a:extLst>
            <a:ext uri="{FF2B5EF4-FFF2-40B4-BE49-F238E27FC236}">
              <a16:creationId xmlns:a16="http://schemas.microsoft.com/office/drawing/2014/main" id="{36A15104-1F21-4755-986B-6F978219A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89144476"/>
          <a:ext cx="1343025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333375</xdr:colOff>
      <xdr:row>94</xdr:row>
      <xdr:rowOff>152400</xdr:rowOff>
    </xdr:from>
    <xdr:to>
      <xdr:col>4</xdr:col>
      <xdr:colOff>1615440</xdr:colOff>
      <xdr:row>94</xdr:row>
      <xdr:rowOff>933450</xdr:rowOff>
    </xdr:to>
    <xdr:pic>
      <xdr:nvPicPr>
        <xdr:cNvPr id="117" name="Obrázek 116" descr="Kompaktní válec">
          <a:extLst>
            <a:ext uri="{FF2B5EF4-FFF2-40B4-BE49-F238E27FC236}">
              <a16:creationId xmlns:a16="http://schemas.microsoft.com/office/drawing/2014/main" id="{C6C9875C-230E-401D-A647-6B8B3D409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49125" y="88896825"/>
          <a:ext cx="1285875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123825</xdr:colOff>
      <xdr:row>105</xdr:row>
      <xdr:rowOff>76201</xdr:rowOff>
    </xdr:from>
    <xdr:to>
      <xdr:col>4</xdr:col>
      <xdr:colOff>1844040</xdr:colOff>
      <xdr:row>105</xdr:row>
      <xdr:rowOff>914401</xdr:rowOff>
    </xdr:to>
    <xdr:pic>
      <xdr:nvPicPr>
        <xdr:cNvPr id="118" name="Obrázek 117" descr="Festo DRQD-6-90-J60-A-FW-ZS 187431">
          <a:extLst>
            <a:ext uri="{FF2B5EF4-FFF2-40B4-BE49-F238E27FC236}">
              <a16:creationId xmlns:a16="http://schemas.microsoft.com/office/drawing/2014/main" id="{1390EEE8-E8A2-4BCC-B7E9-B4D23A5F5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99307651"/>
          <a:ext cx="172402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95250</xdr:colOff>
      <xdr:row>106</xdr:row>
      <xdr:rowOff>28575</xdr:rowOff>
    </xdr:from>
    <xdr:to>
      <xdr:col>4</xdr:col>
      <xdr:colOff>1767840</xdr:colOff>
      <xdr:row>107</xdr:row>
      <xdr:rowOff>7620</xdr:rowOff>
    </xdr:to>
    <xdr:pic>
      <xdr:nvPicPr>
        <xdr:cNvPr id="119" name="Obrázek 118" descr="Festo DRQD-8-90-J20-A-FW-ZS 187432 - Schwenkantrieb - spares4less Low cost  industrial spare parts, 142,02 €">
          <a:extLst>
            <a:ext uri="{FF2B5EF4-FFF2-40B4-BE49-F238E27FC236}">
              <a16:creationId xmlns:a16="http://schemas.microsoft.com/office/drawing/2014/main" id="{34B6AED1-4B42-4B91-9AB2-188FE8244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11000" y="100212525"/>
          <a:ext cx="1676400" cy="923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371475</xdr:colOff>
      <xdr:row>135</xdr:row>
      <xdr:rowOff>180976</xdr:rowOff>
    </xdr:from>
    <xdr:to>
      <xdr:col>4</xdr:col>
      <xdr:colOff>1621155</xdr:colOff>
      <xdr:row>135</xdr:row>
      <xdr:rowOff>857251</xdr:rowOff>
    </xdr:to>
    <xdr:pic>
      <xdr:nvPicPr>
        <xdr:cNvPr id="120" name="Obrázek 119" descr="Rozbočovací modul">
          <a:extLst>
            <a:ext uri="{FF2B5EF4-FFF2-40B4-BE49-F238E27FC236}">
              <a16:creationId xmlns:a16="http://schemas.microsoft.com/office/drawing/2014/main" id="{7328EE69-E2A6-420D-A7FA-1CF970850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09699426"/>
          <a:ext cx="12573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419100</xdr:colOff>
      <xdr:row>134</xdr:row>
      <xdr:rowOff>180976</xdr:rowOff>
    </xdr:from>
    <xdr:to>
      <xdr:col>4</xdr:col>
      <xdr:colOff>1504950</xdr:colOff>
      <xdr:row>134</xdr:row>
      <xdr:rowOff>819151</xdr:rowOff>
    </xdr:to>
    <xdr:pic>
      <xdr:nvPicPr>
        <xdr:cNvPr id="121" name="Obrázek 120" descr="Čidlo tlaku">
          <a:extLst>
            <a:ext uri="{FF2B5EF4-FFF2-40B4-BE49-F238E27FC236}">
              <a16:creationId xmlns:a16="http://schemas.microsoft.com/office/drawing/2014/main" id="{35E7E40D-583D-4269-A455-FC0869587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109508926"/>
          <a:ext cx="1076325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285750</xdr:colOff>
      <xdr:row>133</xdr:row>
      <xdr:rowOff>180975</xdr:rowOff>
    </xdr:from>
    <xdr:to>
      <xdr:col>4</xdr:col>
      <xdr:colOff>1577340</xdr:colOff>
      <xdr:row>133</xdr:row>
      <xdr:rowOff>777240</xdr:rowOff>
    </xdr:to>
    <xdr:pic>
      <xdr:nvPicPr>
        <xdr:cNvPr id="122" name="Obrázek 121" descr="Spínací ventil">
          <a:extLst>
            <a:ext uri="{FF2B5EF4-FFF2-40B4-BE49-F238E27FC236}">
              <a16:creationId xmlns:a16="http://schemas.microsoft.com/office/drawing/2014/main" id="{B49F8249-0FA5-430E-9D5C-E3A56ACD3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09318425"/>
          <a:ext cx="1295400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361950</xdr:colOff>
      <xdr:row>132</xdr:row>
      <xdr:rowOff>104776</xdr:rowOff>
    </xdr:from>
    <xdr:to>
      <xdr:col>4</xdr:col>
      <xdr:colOff>1424940</xdr:colOff>
      <xdr:row>132</xdr:row>
      <xdr:rowOff>819151</xdr:rowOff>
    </xdr:to>
    <xdr:pic>
      <xdr:nvPicPr>
        <xdr:cNvPr id="123" name="Obrázek 122" descr="Elektromagnetický ventil">
          <a:extLst>
            <a:ext uri="{FF2B5EF4-FFF2-40B4-BE49-F238E27FC236}">
              <a16:creationId xmlns:a16="http://schemas.microsoft.com/office/drawing/2014/main" id="{0564F2D7-C3BA-4FD8-873E-9AC34653C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77700" y="109051726"/>
          <a:ext cx="1066800" cy="723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257175</xdr:colOff>
      <xdr:row>130</xdr:row>
      <xdr:rowOff>133350</xdr:rowOff>
    </xdr:from>
    <xdr:to>
      <xdr:col>4</xdr:col>
      <xdr:colOff>1466850</xdr:colOff>
      <xdr:row>130</xdr:row>
      <xdr:rowOff>781050</xdr:rowOff>
    </xdr:to>
    <xdr:pic>
      <xdr:nvPicPr>
        <xdr:cNvPr id="124" name="Obrázek 123" descr="Pneumatický ventil|pneumaticky ovládaný ventil">
          <a:extLst>
            <a:ext uri="{FF2B5EF4-FFF2-40B4-BE49-F238E27FC236}">
              <a16:creationId xmlns:a16="http://schemas.microsoft.com/office/drawing/2014/main" id="{6B7F51A0-05A2-4768-8661-37E2043F8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72925" y="108699300"/>
          <a:ext cx="1200150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285750</xdr:colOff>
      <xdr:row>129</xdr:row>
      <xdr:rowOff>238125</xdr:rowOff>
    </xdr:from>
    <xdr:to>
      <xdr:col>4</xdr:col>
      <xdr:colOff>1468755</xdr:colOff>
      <xdr:row>129</xdr:row>
      <xdr:rowOff>817245</xdr:rowOff>
    </xdr:to>
    <xdr:pic>
      <xdr:nvPicPr>
        <xdr:cNvPr id="125" name="Obrázek 124" descr="Elektromagnetický ventil">
          <a:extLst>
            <a:ext uri="{FF2B5EF4-FFF2-40B4-BE49-F238E27FC236}">
              <a16:creationId xmlns:a16="http://schemas.microsoft.com/office/drawing/2014/main" id="{B840D49C-74CD-43C8-92C3-30345CC05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08613575"/>
          <a:ext cx="1190625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200025</xdr:colOff>
      <xdr:row>128</xdr:row>
      <xdr:rowOff>190501</xdr:rowOff>
    </xdr:from>
    <xdr:to>
      <xdr:col>4</xdr:col>
      <xdr:colOff>1468755</xdr:colOff>
      <xdr:row>128</xdr:row>
      <xdr:rowOff>838201</xdr:rowOff>
    </xdr:to>
    <xdr:pic>
      <xdr:nvPicPr>
        <xdr:cNvPr id="126" name="Obrázek 125" descr="Elektromagnetický ventil">
          <a:extLst>
            <a:ext uri="{FF2B5EF4-FFF2-40B4-BE49-F238E27FC236}">
              <a16:creationId xmlns:a16="http://schemas.microsoft.com/office/drawing/2014/main" id="{DF608465-219A-40A2-9A2A-598D95E75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108375451"/>
          <a:ext cx="1276350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190500</xdr:colOff>
      <xdr:row>127</xdr:row>
      <xdr:rowOff>238125</xdr:rowOff>
    </xdr:from>
    <xdr:to>
      <xdr:col>4</xdr:col>
      <xdr:colOff>1539240</xdr:colOff>
      <xdr:row>127</xdr:row>
      <xdr:rowOff>855345</xdr:rowOff>
    </xdr:to>
    <xdr:pic>
      <xdr:nvPicPr>
        <xdr:cNvPr id="127" name="Obrázek 126" descr="Pneumatický ventil">
          <a:extLst>
            <a:ext uri="{FF2B5EF4-FFF2-40B4-BE49-F238E27FC236}">
              <a16:creationId xmlns:a16="http://schemas.microsoft.com/office/drawing/2014/main" id="{85C53774-3B01-473E-8054-796D530B1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0" y="108232575"/>
          <a:ext cx="1352550" cy="619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85725</xdr:colOff>
      <xdr:row>126</xdr:row>
      <xdr:rowOff>200025</xdr:rowOff>
    </xdr:from>
    <xdr:to>
      <xdr:col>4</xdr:col>
      <xdr:colOff>1621155</xdr:colOff>
      <xdr:row>126</xdr:row>
      <xdr:rowOff>821055</xdr:rowOff>
    </xdr:to>
    <xdr:pic>
      <xdr:nvPicPr>
        <xdr:cNvPr id="128" name="Obrázek 127" descr="Elektromagnetický ventil">
          <a:extLst>
            <a:ext uri="{FF2B5EF4-FFF2-40B4-BE49-F238E27FC236}">
              <a16:creationId xmlns:a16="http://schemas.microsoft.com/office/drawing/2014/main" id="{3BF8023B-F37F-4599-A26A-D8943F8CB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01475" y="108003975"/>
          <a:ext cx="1543050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495300</xdr:colOff>
      <xdr:row>125</xdr:row>
      <xdr:rowOff>200024</xdr:rowOff>
    </xdr:from>
    <xdr:to>
      <xdr:col>4</xdr:col>
      <xdr:colOff>1202055</xdr:colOff>
      <xdr:row>125</xdr:row>
      <xdr:rowOff>817245</xdr:rowOff>
    </xdr:to>
    <xdr:pic>
      <xdr:nvPicPr>
        <xdr:cNvPr id="129" name="Obrázek 128" descr="Spínací ventil">
          <a:extLst>
            <a:ext uri="{FF2B5EF4-FFF2-40B4-BE49-F238E27FC236}">
              <a16:creationId xmlns:a16="http://schemas.microsoft.com/office/drawing/2014/main" id="{C39A7A2B-29FB-4693-8387-164C07A7B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11050" y="107813474"/>
          <a:ext cx="714375" cy="6286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409575</xdr:colOff>
      <xdr:row>124</xdr:row>
      <xdr:rowOff>161925</xdr:rowOff>
    </xdr:from>
    <xdr:to>
      <xdr:col>4</xdr:col>
      <xdr:colOff>1390650</xdr:colOff>
      <xdr:row>124</xdr:row>
      <xdr:rowOff>821055</xdr:rowOff>
    </xdr:to>
    <xdr:pic>
      <xdr:nvPicPr>
        <xdr:cNvPr id="130" name="Obrázek 129" descr="Čidlo tlaku">
          <a:extLst>
            <a:ext uri="{FF2B5EF4-FFF2-40B4-BE49-F238E27FC236}">
              <a16:creationId xmlns:a16="http://schemas.microsoft.com/office/drawing/2014/main" id="{584CCFB4-C7F1-441B-B8B5-27B448E10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25325" y="107584875"/>
          <a:ext cx="971550" cy="676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504825</xdr:colOff>
      <xdr:row>123</xdr:row>
      <xdr:rowOff>247651</xdr:rowOff>
    </xdr:from>
    <xdr:to>
      <xdr:col>4</xdr:col>
      <xdr:colOff>1333500</xdr:colOff>
      <xdr:row>123</xdr:row>
      <xdr:rowOff>779146</xdr:rowOff>
    </xdr:to>
    <xdr:pic>
      <xdr:nvPicPr>
        <xdr:cNvPr id="131" name="Obrázek 130" descr="Čidlo tlaku">
          <a:extLst>
            <a:ext uri="{FF2B5EF4-FFF2-40B4-BE49-F238E27FC236}">
              <a16:creationId xmlns:a16="http://schemas.microsoft.com/office/drawing/2014/main" id="{D2080324-85AF-499A-B278-7569B15B3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20575" y="107480101"/>
          <a:ext cx="82867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257175</xdr:colOff>
      <xdr:row>122</xdr:row>
      <xdr:rowOff>152401</xdr:rowOff>
    </xdr:from>
    <xdr:to>
      <xdr:col>4</xdr:col>
      <xdr:colOff>1539240</xdr:colOff>
      <xdr:row>122</xdr:row>
      <xdr:rowOff>777241</xdr:rowOff>
    </xdr:to>
    <xdr:pic>
      <xdr:nvPicPr>
        <xdr:cNvPr id="132" name="Obrázek 131" descr="Pneumatický ventil|pneumaticky ovládaný ventil">
          <a:extLst>
            <a:ext uri="{FF2B5EF4-FFF2-40B4-BE49-F238E27FC236}">
              <a16:creationId xmlns:a16="http://schemas.microsoft.com/office/drawing/2014/main" id="{C90A83A3-CD43-4F00-B461-CAE3C0EAE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72925" y="107194351"/>
          <a:ext cx="1285875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123825</xdr:colOff>
      <xdr:row>121</xdr:row>
      <xdr:rowOff>209550</xdr:rowOff>
    </xdr:from>
    <xdr:to>
      <xdr:col>4</xdr:col>
      <xdr:colOff>1659255</xdr:colOff>
      <xdr:row>121</xdr:row>
      <xdr:rowOff>742950</xdr:rowOff>
    </xdr:to>
    <xdr:pic>
      <xdr:nvPicPr>
        <xdr:cNvPr id="133" name="Obrázek 132" descr="Rozbočovací modul">
          <a:extLst>
            <a:ext uri="{FF2B5EF4-FFF2-40B4-BE49-F238E27FC236}">
              <a16:creationId xmlns:a16="http://schemas.microsoft.com/office/drawing/2014/main" id="{7BB36098-09B2-42AB-B19B-7860BA250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107061000"/>
          <a:ext cx="1543050" cy="523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466725</xdr:colOff>
      <xdr:row>120</xdr:row>
      <xdr:rowOff>123826</xdr:rowOff>
    </xdr:from>
    <xdr:to>
      <xdr:col>4</xdr:col>
      <xdr:colOff>1619250</xdr:colOff>
      <xdr:row>120</xdr:row>
      <xdr:rowOff>817246</xdr:rowOff>
    </xdr:to>
    <xdr:pic>
      <xdr:nvPicPr>
        <xdr:cNvPr id="134" name="Obrázek 133" descr="Elektromagnetický ventil">
          <a:extLst>
            <a:ext uri="{FF2B5EF4-FFF2-40B4-BE49-F238E27FC236}">
              <a16:creationId xmlns:a16="http://schemas.microsoft.com/office/drawing/2014/main" id="{292FCDC0-F9A4-4EA4-B4AD-316940E7A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82475" y="106784776"/>
          <a:ext cx="1143000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314325</xdr:colOff>
      <xdr:row>119</xdr:row>
      <xdr:rowOff>161926</xdr:rowOff>
    </xdr:from>
    <xdr:to>
      <xdr:col>4</xdr:col>
      <xdr:colOff>1581150</xdr:colOff>
      <xdr:row>119</xdr:row>
      <xdr:rowOff>779146</xdr:rowOff>
    </xdr:to>
    <xdr:pic>
      <xdr:nvPicPr>
        <xdr:cNvPr id="135" name="Obrázek 134" descr="Rozbočovací modul">
          <a:extLst>
            <a:ext uri="{FF2B5EF4-FFF2-40B4-BE49-F238E27FC236}">
              <a16:creationId xmlns:a16="http://schemas.microsoft.com/office/drawing/2014/main" id="{0E3A0579-DE35-4F02-A1C7-9A882E726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0075" y="106632376"/>
          <a:ext cx="125730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390525</xdr:colOff>
      <xdr:row>118</xdr:row>
      <xdr:rowOff>285751</xdr:rowOff>
    </xdr:from>
    <xdr:to>
      <xdr:col>4</xdr:col>
      <xdr:colOff>1348740</xdr:colOff>
      <xdr:row>118</xdr:row>
      <xdr:rowOff>741046</xdr:rowOff>
    </xdr:to>
    <xdr:pic>
      <xdr:nvPicPr>
        <xdr:cNvPr id="136" name="Obrázek 135" descr="Spínací ventil">
          <a:extLst>
            <a:ext uri="{FF2B5EF4-FFF2-40B4-BE49-F238E27FC236}">
              <a16:creationId xmlns:a16="http://schemas.microsoft.com/office/drawing/2014/main" id="{1C7E6516-4D42-47BA-BC3E-E025F0126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06275" y="106565701"/>
          <a:ext cx="96202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314325</xdr:colOff>
      <xdr:row>116</xdr:row>
      <xdr:rowOff>190501</xdr:rowOff>
    </xdr:from>
    <xdr:to>
      <xdr:col>4</xdr:col>
      <xdr:colOff>1390650</xdr:colOff>
      <xdr:row>116</xdr:row>
      <xdr:rowOff>838201</xdr:rowOff>
    </xdr:to>
    <xdr:pic>
      <xdr:nvPicPr>
        <xdr:cNvPr id="138" name="Obrázek 137" descr="Elektromagnetický ventil">
          <a:extLst>
            <a:ext uri="{FF2B5EF4-FFF2-40B4-BE49-F238E27FC236}">
              <a16:creationId xmlns:a16="http://schemas.microsoft.com/office/drawing/2014/main" id="{2995EFD6-1802-49C2-8349-E16694401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0075" y="106089451"/>
          <a:ext cx="1066800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304801</xdr:colOff>
      <xdr:row>115</xdr:row>
      <xdr:rowOff>123826</xdr:rowOff>
    </xdr:from>
    <xdr:to>
      <xdr:col>4</xdr:col>
      <xdr:colOff>1615441</xdr:colOff>
      <xdr:row>115</xdr:row>
      <xdr:rowOff>931546</xdr:rowOff>
    </xdr:to>
    <xdr:pic>
      <xdr:nvPicPr>
        <xdr:cNvPr id="139" name="Obrázek 138" descr="Solenoid valve MEH-3/2-1/8-p-B 173126 festo electroválv">
          <a:extLst>
            <a:ext uri="{FF2B5EF4-FFF2-40B4-BE49-F238E27FC236}">
              <a16:creationId xmlns:a16="http://schemas.microsoft.com/office/drawing/2014/main" id="{8700513C-77AE-4176-BB43-575E631F4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1" y="105832276"/>
          <a:ext cx="1314450" cy="800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533400</xdr:colOff>
      <xdr:row>114</xdr:row>
      <xdr:rowOff>104776</xdr:rowOff>
    </xdr:from>
    <xdr:to>
      <xdr:col>4</xdr:col>
      <xdr:colOff>1314450</xdr:colOff>
      <xdr:row>114</xdr:row>
      <xdr:rowOff>781051</xdr:rowOff>
    </xdr:to>
    <xdr:pic>
      <xdr:nvPicPr>
        <xdr:cNvPr id="140" name="Obrázek 139" descr="Spínací ventil">
          <a:extLst>
            <a:ext uri="{FF2B5EF4-FFF2-40B4-BE49-F238E27FC236}">
              <a16:creationId xmlns:a16="http://schemas.microsoft.com/office/drawing/2014/main" id="{1F838980-FBF5-4A16-A07C-2BA08A622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49150" y="105622726"/>
          <a:ext cx="771525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400050</xdr:colOff>
      <xdr:row>113</xdr:row>
      <xdr:rowOff>180976</xdr:rowOff>
    </xdr:from>
    <xdr:to>
      <xdr:col>4</xdr:col>
      <xdr:colOff>1276350</xdr:colOff>
      <xdr:row>113</xdr:row>
      <xdr:rowOff>857251</xdr:rowOff>
    </xdr:to>
    <xdr:pic>
      <xdr:nvPicPr>
        <xdr:cNvPr id="141" name="Obrázek 140" descr="Spínací ventil">
          <a:extLst>
            <a:ext uri="{FF2B5EF4-FFF2-40B4-BE49-F238E27FC236}">
              <a16:creationId xmlns:a16="http://schemas.microsoft.com/office/drawing/2014/main" id="{97DEC33B-E0DD-4DB0-B19B-0FBB6B672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105508426"/>
          <a:ext cx="866775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561976</xdr:colOff>
      <xdr:row>112</xdr:row>
      <xdr:rowOff>171451</xdr:rowOff>
    </xdr:from>
    <xdr:to>
      <xdr:col>4</xdr:col>
      <xdr:colOff>1240156</xdr:colOff>
      <xdr:row>112</xdr:row>
      <xdr:rowOff>911177</xdr:rowOff>
    </xdr:to>
    <xdr:pic>
      <xdr:nvPicPr>
        <xdr:cNvPr id="142" name="Obrázek 141" descr="Redukční ventil">
          <a:extLst>
            <a:ext uri="{FF2B5EF4-FFF2-40B4-BE49-F238E27FC236}">
              <a16:creationId xmlns:a16="http://schemas.microsoft.com/office/drawing/2014/main" id="{32025C51-8D6A-40A8-99E3-D926B320C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77726" y="105308401"/>
          <a:ext cx="685800" cy="7092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342900</xdr:colOff>
      <xdr:row>111</xdr:row>
      <xdr:rowOff>180975</xdr:rowOff>
    </xdr:from>
    <xdr:to>
      <xdr:col>4</xdr:col>
      <xdr:colOff>1463040</xdr:colOff>
      <xdr:row>111</xdr:row>
      <xdr:rowOff>819150</xdr:rowOff>
    </xdr:to>
    <xdr:pic>
      <xdr:nvPicPr>
        <xdr:cNvPr id="143" name="Obrázek 142" descr="Elektromagnetický ventil">
          <a:extLst>
            <a:ext uri="{FF2B5EF4-FFF2-40B4-BE49-F238E27FC236}">
              <a16:creationId xmlns:a16="http://schemas.microsoft.com/office/drawing/2014/main" id="{46F96AF7-5A75-4FAD-A614-14BD27C20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105127425"/>
          <a:ext cx="1123950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381000</xdr:colOff>
      <xdr:row>131</xdr:row>
      <xdr:rowOff>161925</xdr:rowOff>
    </xdr:from>
    <xdr:to>
      <xdr:col>4</xdr:col>
      <xdr:colOff>1409700</xdr:colOff>
      <xdr:row>131</xdr:row>
      <xdr:rowOff>821055</xdr:rowOff>
    </xdr:to>
    <xdr:pic>
      <xdr:nvPicPr>
        <xdr:cNvPr id="144" name="Obrázek 143" descr="Spínací ventil">
          <a:extLst>
            <a:ext uri="{FF2B5EF4-FFF2-40B4-BE49-F238E27FC236}">
              <a16:creationId xmlns:a16="http://schemas.microsoft.com/office/drawing/2014/main" id="{AC585943-23CD-4C8B-801E-D02D3DE04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50" y="124167900"/>
          <a:ext cx="1028700" cy="676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114300</xdr:colOff>
      <xdr:row>227</xdr:row>
      <xdr:rowOff>152400</xdr:rowOff>
    </xdr:from>
    <xdr:to>
      <xdr:col>4</xdr:col>
      <xdr:colOff>1767840</xdr:colOff>
      <xdr:row>227</xdr:row>
      <xdr:rowOff>859155</xdr:rowOff>
    </xdr:to>
    <xdr:pic>
      <xdr:nvPicPr>
        <xdr:cNvPr id="145" name="Obrázek 144" descr="EZSM4D025C | EZSII Series | Oriental Motor Asia Pacific">
          <a:extLst>
            <a:ext uri="{FF2B5EF4-FFF2-40B4-BE49-F238E27FC236}">
              <a16:creationId xmlns:a16="http://schemas.microsoft.com/office/drawing/2014/main" id="{A3F2A21C-CE9C-4BFE-B932-571C54FD5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0050" y="147780375"/>
          <a:ext cx="1657350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104775</xdr:colOff>
      <xdr:row>226</xdr:row>
      <xdr:rowOff>219076</xdr:rowOff>
    </xdr:from>
    <xdr:to>
      <xdr:col>4</xdr:col>
      <xdr:colOff>1771650</xdr:colOff>
      <xdr:row>226</xdr:row>
      <xdr:rowOff>819151</xdr:rowOff>
    </xdr:to>
    <xdr:pic>
      <xdr:nvPicPr>
        <xdr:cNvPr id="146" name="Obrázek 145" descr="EZS6D040-C | EZSIIシリーズ | オリエンタルモーター">
          <a:extLst>
            <a:ext uri="{FF2B5EF4-FFF2-40B4-BE49-F238E27FC236}">
              <a16:creationId xmlns:a16="http://schemas.microsoft.com/office/drawing/2014/main" id="{7A5ED178-F2EC-46B5-8FE5-4CE6A798C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20525" y="146885026"/>
          <a:ext cx="1657350" cy="590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161925</xdr:colOff>
      <xdr:row>225</xdr:row>
      <xdr:rowOff>190500</xdr:rowOff>
    </xdr:from>
    <xdr:to>
      <xdr:col>4</xdr:col>
      <xdr:colOff>1697355</xdr:colOff>
      <xdr:row>225</xdr:row>
      <xdr:rowOff>781050</xdr:rowOff>
    </xdr:to>
    <xdr:pic>
      <xdr:nvPicPr>
        <xdr:cNvPr id="147" name="Obrázek 146" descr="Přímočarý pohon">
          <a:extLst>
            <a:ext uri="{FF2B5EF4-FFF2-40B4-BE49-F238E27FC236}">
              <a16:creationId xmlns:a16="http://schemas.microsoft.com/office/drawing/2014/main" id="{164610A5-068E-4075-94D3-4CC0BAE23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77675" y="151237950"/>
          <a:ext cx="1543050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219075</xdr:colOff>
      <xdr:row>222</xdr:row>
      <xdr:rowOff>219076</xdr:rowOff>
    </xdr:from>
    <xdr:to>
      <xdr:col>4</xdr:col>
      <xdr:colOff>1771650</xdr:colOff>
      <xdr:row>222</xdr:row>
      <xdr:rowOff>771526</xdr:rowOff>
    </xdr:to>
    <xdr:pic>
      <xdr:nvPicPr>
        <xdr:cNvPr id="148" name="Obrázek 147" descr="Přímočarý pohon">
          <a:extLst>
            <a:ext uri="{FF2B5EF4-FFF2-40B4-BE49-F238E27FC236}">
              <a16:creationId xmlns:a16="http://schemas.microsoft.com/office/drawing/2014/main" id="{F2098BC9-BDB1-42AD-8480-FB8DCF994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34825" y="148409026"/>
          <a:ext cx="1543050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180975</xdr:colOff>
      <xdr:row>224</xdr:row>
      <xdr:rowOff>219075</xdr:rowOff>
    </xdr:from>
    <xdr:to>
      <xdr:col>4</xdr:col>
      <xdr:colOff>1733550</xdr:colOff>
      <xdr:row>224</xdr:row>
      <xdr:rowOff>739140</xdr:rowOff>
    </xdr:to>
    <xdr:pic>
      <xdr:nvPicPr>
        <xdr:cNvPr id="149" name="Obrázek 148" descr="Přímočarý pohon">
          <a:extLst>
            <a:ext uri="{FF2B5EF4-FFF2-40B4-BE49-F238E27FC236}">
              <a16:creationId xmlns:a16="http://schemas.microsoft.com/office/drawing/2014/main" id="{F43B822C-A93C-4ABB-80AF-60CA9E140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96725" y="150314025"/>
          <a:ext cx="1543050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180975</xdr:colOff>
      <xdr:row>223</xdr:row>
      <xdr:rowOff>104775</xdr:rowOff>
    </xdr:from>
    <xdr:to>
      <xdr:col>4</xdr:col>
      <xdr:colOff>1733550</xdr:colOff>
      <xdr:row>223</xdr:row>
      <xdr:rowOff>769620</xdr:rowOff>
    </xdr:to>
    <xdr:pic>
      <xdr:nvPicPr>
        <xdr:cNvPr id="150" name="Obrázek 149" descr="Přímočarý pohon">
          <a:extLst>
            <a:ext uri="{FF2B5EF4-FFF2-40B4-BE49-F238E27FC236}">
              <a16:creationId xmlns:a16="http://schemas.microsoft.com/office/drawing/2014/main" id="{6852C75A-92D0-40B7-A6FD-45FCDA8E2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96725" y="149247225"/>
          <a:ext cx="1543050" cy="657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221</xdr:row>
      <xdr:rowOff>0</xdr:rowOff>
    </xdr:from>
    <xdr:to>
      <xdr:col>4</xdr:col>
      <xdr:colOff>304800</xdr:colOff>
      <xdr:row>221</xdr:row>
      <xdr:rowOff>304800</xdr:rowOff>
    </xdr:to>
    <xdr:sp macro="" textlink="">
      <xdr:nvSpPr>
        <xdr:cNvPr id="80" name="AutoShape 7" descr="Festo 172959 HEE-D-MIDI-24 On/off Valve w/ 364665 MSEB-3-24VDC – Buy2Sell  ApS">
          <a:extLst>
            <a:ext uri="{FF2B5EF4-FFF2-40B4-BE49-F238E27FC236}">
              <a16:creationId xmlns:a16="http://schemas.microsoft.com/office/drawing/2014/main" id="{54E9AB82-4686-42DC-9AF1-068F673011AC}"/>
            </a:ext>
          </a:extLst>
        </xdr:cNvPr>
        <xdr:cNvSpPr>
          <a:spLocks noChangeAspect="1" noChangeArrowheads="1"/>
        </xdr:cNvSpPr>
      </xdr:nvSpPr>
      <xdr:spPr bwMode="auto">
        <a:xfrm>
          <a:off x="11715750" y="147237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221</xdr:row>
      <xdr:rowOff>0</xdr:rowOff>
    </xdr:from>
    <xdr:to>
      <xdr:col>4</xdr:col>
      <xdr:colOff>304800</xdr:colOff>
      <xdr:row>221</xdr:row>
      <xdr:rowOff>304800</xdr:rowOff>
    </xdr:to>
    <xdr:sp macro="" textlink="">
      <xdr:nvSpPr>
        <xdr:cNvPr id="1032" name="AutoShape 8" descr="Festo 172959 HEE-D-MIDI-24 On/off Valve w/ 364665 MSEB-3-24VDC – Buy2Sell  ApS">
          <a:extLst>
            <a:ext uri="{FF2B5EF4-FFF2-40B4-BE49-F238E27FC236}">
              <a16:creationId xmlns:a16="http://schemas.microsoft.com/office/drawing/2014/main" id="{67FBE44D-44AE-46B4-BAAD-3D7D4858E912}"/>
            </a:ext>
          </a:extLst>
        </xdr:cNvPr>
        <xdr:cNvSpPr>
          <a:spLocks noChangeAspect="1" noChangeArrowheads="1"/>
        </xdr:cNvSpPr>
      </xdr:nvSpPr>
      <xdr:spPr bwMode="auto">
        <a:xfrm>
          <a:off x="11715750" y="147237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221</xdr:row>
      <xdr:rowOff>0</xdr:rowOff>
    </xdr:from>
    <xdr:to>
      <xdr:col>4</xdr:col>
      <xdr:colOff>304800</xdr:colOff>
      <xdr:row>221</xdr:row>
      <xdr:rowOff>304800</xdr:rowOff>
    </xdr:to>
    <xdr:sp macro="" textlink="">
      <xdr:nvSpPr>
        <xdr:cNvPr id="1033" name="AutoShape 9" descr="Festo 172959 HEE-D-MIDI-24 On/off Valve w/ 364665 MSEB-3-24VDC – Buy2Sell  ApS">
          <a:extLst>
            <a:ext uri="{FF2B5EF4-FFF2-40B4-BE49-F238E27FC236}">
              <a16:creationId xmlns:a16="http://schemas.microsoft.com/office/drawing/2014/main" id="{6A9445D4-B24A-4B86-9D79-D870DD7E30A2}"/>
            </a:ext>
          </a:extLst>
        </xdr:cNvPr>
        <xdr:cNvSpPr>
          <a:spLocks noChangeAspect="1" noChangeArrowheads="1"/>
        </xdr:cNvSpPr>
      </xdr:nvSpPr>
      <xdr:spPr bwMode="auto">
        <a:xfrm>
          <a:off x="11715750" y="147237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323850</xdr:colOff>
      <xdr:row>221</xdr:row>
      <xdr:rowOff>228600</xdr:rowOff>
    </xdr:from>
    <xdr:to>
      <xdr:col>4</xdr:col>
      <xdr:colOff>1544955</xdr:colOff>
      <xdr:row>221</xdr:row>
      <xdr:rowOff>800100</xdr:rowOff>
    </xdr:to>
    <xdr:pic>
      <xdr:nvPicPr>
        <xdr:cNvPr id="153" name="Obrázek 152" descr="Festo 172959 HEE-D-MIDI-24 On/off Valve w/ 364665 MSEB-3-24VDC – Buy2Sell  ApS">
          <a:extLst>
            <a:ext uri="{FF2B5EF4-FFF2-40B4-BE49-F238E27FC236}">
              <a16:creationId xmlns:a16="http://schemas.microsoft.com/office/drawing/2014/main" id="{511CD954-3455-44F1-BFE9-F5FB98267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47466050"/>
          <a:ext cx="1228725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247650</xdr:colOff>
      <xdr:row>220</xdr:row>
      <xdr:rowOff>219076</xdr:rowOff>
    </xdr:from>
    <xdr:to>
      <xdr:col>4</xdr:col>
      <xdr:colOff>1619250</xdr:colOff>
      <xdr:row>220</xdr:row>
      <xdr:rowOff>809626</xdr:rowOff>
    </xdr:to>
    <xdr:pic>
      <xdr:nvPicPr>
        <xdr:cNvPr id="154" name="Obrázek 153" descr="Spínací ventil">
          <a:extLst>
            <a:ext uri="{FF2B5EF4-FFF2-40B4-BE49-F238E27FC236}">
              <a16:creationId xmlns:a16="http://schemas.microsoft.com/office/drawing/2014/main" id="{E70A01BD-1E29-4B08-A1C9-3E6E1E8D9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46504026"/>
          <a:ext cx="1362075" cy="590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542925</xdr:colOff>
      <xdr:row>219</xdr:row>
      <xdr:rowOff>123826</xdr:rowOff>
    </xdr:from>
    <xdr:to>
      <xdr:col>4</xdr:col>
      <xdr:colOff>1295400</xdr:colOff>
      <xdr:row>219</xdr:row>
      <xdr:rowOff>897256</xdr:rowOff>
    </xdr:to>
    <xdr:pic>
      <xdr:nvPicPr>
        <xdr:cNvPr id="155" name="Obrázek 154" descr="Spínací ventil">
          <a:extLst>
            <a:ext uri="{FF2B5EF4-FFF2-40B4-BE49-F238E27FC236}">
              <a16:creationId xmlns:a16="http://schemas.microsoft.com/office/drawing/2014/main" id="{351A57F1-AA18-40A0-9A0D-0DCADF284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58675" y="145456276"/>
          <a:ext cx="752475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304800</xdr:colOff>
      <xdr:row>218</xdr:row>
      <xdr:rowOff>161926</xdr:rowOff>
    </xdr:from>
    <xdr:to>
      <xdr:col>4</xdr:col>
      <xdr:colOff>1562100</xdr:colOff>
      <xdr:row>218</xdr:row>
      <xdr:rowOff>859156</xdr:rowOff>
    </xdr:to>
    <xdr:pic>
      <xdr:nvPicPr>
        <xdr:cNvPr id="156" name="Obrázek 155" descr="Rozbočovací modul">
          <a:extLst>
            <a:ext uri="{FF2B5EF4-FFF2-40B4-BE49-F238E27FC236}">
              <a16:creationId xmlns:a16="http://schemas.microsoft.com/office/drawing/2014/main" id="{216B1E9C-63E3-4B82-8A47-3DB12B34E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52171401"/>
          <a:ext cx="12573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685800</xdr:colOff>
      <xdr:row>217</xdr:row>
      <xdr:rowOff>190500</xdr:rowOff>
    </xdr:from>
    <xdr:to>
      <xdr:col>4</xdr:col>
      <xdr:colOff>1257300</xdr:colOff>
      <xdr:row>217</xdr:row>
      <xdr:rowOff>857250</xdr:rowOff>
    </xdr:to>
    <xdr:pic>
      <xdr:nvPicPr>
        <xdr:cNvPr id="157" name="Obrázek 156" descr="Redukční ventil s filtrem">
          <a:extLst>
            <a:ext uri="{FF2B5EF4-FFF2-40B4-BE49-F238E27FC236}">
              <a16:creationId xmlns:a16="http://schemas.microsoft.com/office/drawing/2014/main" id="{3D1264E5-58E4-41EC-8B02-4905807DF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01550" y="151237950"/>
          <a:ext cx="571500" cy="657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381000</xdr:colOff>
      <xdr:row>216</xdr:row>
      <xdr:rowOff>190501</xdr:rowOff>
    </xdr:from>
    <xdr:to>
      <xdr:col>4</xdr:col>
      <xdr:colOff>1240155</xdr:colOff>
      <xdr:row>216</xdr:row>
      <xdr:rowOff>853441</xdr:rowOff>
    </xdr:to>
    <xdr:pic>
      <xdr:nvPicPr>
        <xdr:cNvPr id="158" name="Obrázek 157" descr="Spínací ventil">
          <a:extLst>
            <a:ext uri="{FF2B5EF4-FFF2-40B4-BE49-F238E27FC236}">
              <a16:creationId xmlns:a16="http://schemas.microsoft.com/office/drawing/2014/main" id="{943A4612-FF43-48C4-8FEC-D9EFF0561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50" y="150285451"/>
          <a:ext cx="866775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161925</xdr:colOff>
      <xdr:row>215</xdr:row>
      <xdr:rowOff>114300</xdr:rowOff>
    </xdr:from>
    <xdr:to>
      <xdr:col>4</xdr:col>
      <xdr:colOff>1697355</xdr:colOff>
      <xdr:row>215</xdr:row>
      <xdr:rowOff>857250</xdr:rowOff>
    </xdr:to>
    <xdr:pic>
      <xdr:nvPicPr>
        <xdr:cNvPr id="159" name="Obrázek 158" descr="Přímočarý pohon">
          <a:extLst>
            <a:ext uri="{FF2B5EF4-FFF2-40B4-BE49-F238E27FC236}">
              <a16:creationId xmlns:a16="http://schemas.microsoft.com/office/drawing/2014/main" id="{95515FC3-BF6F-47E7-9A25-EF7EB4F37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77675" y="149256750"/>
          <a:ext cx="1543050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161925</xdr:colOff>
      <xdr:row>214</xdr:row>
      <xdr:rowOff>133350</xdr:rowOff>
    </xdr:from>
    <xdr:to>
      <xdr:col>4</xdr:col>
      <xdr:colOff>1697355</xdr:colOff>
      <xdr:row>214</xdr:row>
      <xdr:rowOff>750570</xdr:rowOff>
    </xdr:to>
    <xdr:pic>
      <xdr:nvPicPr>
        <xdr:cNvPr id="160" name="Obrázek 159" descr="Válec dle norem">
          <a:extLst>
            <a:ext uri="{FF2B5EF4-FFF2-40B4-BE49-F238E27FC236}">
              <a16:creationId xmlns:a16="http://schemas.microsoft.com/office/drawing/2014/main" id="{3301CD3C-87F7-45BD-8E41-E889D53D5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77675" y="148323300"/>
          <a:ext cx="154305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209550</xdr:colOff>
      <xdr:row>213</xdr:row>
      <xdr:rowOff>152401</xdr:rowOff>
    </xdr:from>
    <xdr:to>
      <xdr:col>4</xdr:col>
      <xdr:colOff>1752600</xdr:colOff>
      <xdr:row>213</xdr:row>
      <xdr:rowOff>876301</xdr:rowOff>
    </xdr:to>
    <xdr:pic>
      <xdr:nvPicPr>
        <xdr:cNvPr id="161" name="Obrázek 160" descr="Saně Mini">
          <a:extLst>
            <a:ext uri="{FF2B5EF4-FFF2-40B4-BE49-F238E27FC236}">
              <a16:creationId xmlns:a16="http://schemas.microsoft.com/office/drawing/2014/main" id="{DB4A94CA-3CEE-42E9-A0B5-D90EDA163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25300" y="147389851"/>
          <a:ext cx="1543050" cy="723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219075</xdr:colOff>
      <xdr:row>212</xdr:row>
      <xdr:rowOff>180975</xdr:rowOff>
    </xdr:from>
    <xdr:to>
      <xdr:col>4</xdr:col>
      <xdr:colOff>1771650</xdr:colOff>
      <xdr:row>212</xdr:row>
      <xdr:rowOff>847725</xdr:rowOff>
    </xdr:to>
    <xdr:pic>
      <xdr:nvPicPr>
        <xdr:cNvPr id="162" name="Obrázek 161" descr="Vodicí válec">
          <a:extLst>
            <a:ext uri="{FF2B5EF4-FFF2-40B4-BE49-F238E27FC236}">
              <a16:creationId xmlns:a16="http://schemas.microsoft.com/office/drawing/2014/main" id="{9B0ABEB8-0EB5-4CB2-8C34-E06AAE3F3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34825" y="146465925"/>
          <a:ext cx="15430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209550</xdr:colOff>
      <xdr:row>211</xdr:row>
      <xdr:rowOff>123826</xdr:rowOff>
    </xdr:from>
    <xdr:to>
      <xdr:col>4</xdr:col>
      <xdr:colOff>1657350</xdr:colOff>
      <xdr:row>211</xdr:row>
      <xdr:rowOff>821056</xdr:rowOff>
    </xdr:to>
    <xdr:pic>
      <xdr:nvPicPr>
        <xdr:cNvPr id="163" name="Obrázek 162" descr="Vodicí válec">
          <a:extLst>
            <a:ext uri="{FF2B5EF4-FFF2-40B4-BE49-F238E27FC236}">
              <a16:creationId xmlns:a16="http://schemas.microsoft.com/office/drawing/2014/main" id="{DF7E271C-522A-4402-984B-653D8D0EC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25300" y="145456276"/>
          <a:ext cx="1438275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180975</xdr:colOff>
      <xdr:row>210</xdr:row>
      <xdr:rowOff>228601</xdr:rowOff>
    </xdr:from>
    <xdr:to>
      <xdr:col>4</xdr:col>
      <xdr:colOff>1733550</xdr:colOff>
      <xdr:row>210</xdr:row>
      <xdr:rowOff>853441</xdr:rowOff>
    </xdr:to>
    <xdr:pic>
      <xdr:nvPicPr>
        <xdr:cNvPr id="164" name="Obrázek 163" descr="Vodicí válec">
          <a:extLst>
            <a:ext uri="{FF2B5EF4-FFF2-40B4-BE49-F238E27FC236}">
              <a16:creationId xmlns:a16="http://schemas.microsoft.com/office/drawing/2014/main" id="{999FCE48-25CF-47B2-B387-892A55F91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96725" y="144608551"/>
          <a:ext cx="154305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123825</xdr:colOff>
      <xdr:row>209</xdr:row>
      <xdr:rowOff>219076</xdr:rowOff>
    </xdr:from>
    <xdr:to>
      <xdr:col>4</xdr:col>
      <xdr:colOff>1659255</xdr:colOff>
      <xdr:row>209</xdr:row>
      <xdr:rowOff>847726</xdr:rowOff>
    </xdr:to>
    <xdr:pic>
      <xdr:nvPicPr>
        <xdr:cNvPr id="165" name="Obrázek 164" descr="Vodicí válec">
          <a:extLst>
            <a:ext uri="{FF2B5EF4-FFF2-40B4-BE49-F238E27FC236}">
              <a16:creationId xmlns:a16="http://schemas.microsoft.com/office/drawing/2014/main" id="{9D9E3C6E-C0C3-420C-BDB3-F5D739334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143646526"/>
          <a:ext cx="154305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209550</xdr:colOff>
      <xdr:row>208</xdr:row>
      <xdr:rowOff>200025</xdr:rowOff>
    </xdr:from>
    <xdr:to>
      <xdr:col>4</xdr:col>
      <xdr:colOff>1752600</xdr:colOff>
      <xdr:row>208</xdr:row>
      <xdr:rowOff>897255</xdr:rowOff>
    </xdr:to>
    <xdr:pic>
      <xdr:nvPicPr>
        <xdr:cNvPr id="166" name="Obrázek 165" descr="Přímočarý pohon">
          <a:extLst>
            <a:ext uri="{FF2B5EF4-FFF2-40B4-BE49-F238E27FC236}">
              <a16:creationId xmlns:a16="http://schemas.microsoft.com/office/drawing/2014/main" id="{6F1FF058-8401-4B9F-8E4F-C3F568D2F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25300" y="150294975"/>
          <a:ext cx="154305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523875</xdr:colOff>
      <xdr:row>207</xdr:row>
      <xdr:rowOff>190501</xdr:rowOff>
    </xdr:from>
    <xdr:to>
      <xdr:col>4</xdr:col>
      <xdr:colOff>1310640</xdr:colOff>
      <xdr:row>207</xdr:row>
      <xdr:rowOff>853441</xdr:rowOff>
    </xdr:to>
    <xdr:pic>
      <xdr:nvPicPr>
        <xdr:cNvPr id="167" name="Obrázek 166" descr="Vakuový ejektor">
          <a:extLst>
            <a:ext uri="{FF2B5EF4-FFF2-40B4-BE49-F238E27FC236}">
              <a16:creationId xmlns:a16="http://schemas.microsoft.com/office/drawing/2014/main" id="{D8278543-10D7-4D32-97A3-CCA26A69A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149332951"/>
          <a:ext cx="790575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104775</xdr:colOff>
      <xdr:row>206</xdr:row>
      <xdr:rowOff>180975</xdr:rowOff>
    </xdr:from>
    <xdr:to>
      <xdr:col>4</xdr:col>
      <xdr:colOff>1657350</xdr:colOff>
      <xdr:row>206</xdr:row>
      <xdr:rowOff>819150</xdr:rowOff>
    </xdr:to>
    <xdr:pic>
      <xdr:nvPicPr>
        <xdr:cNvPr id="168" name="Obrázek 167" descr="Saně Mini">
          <a:extLst>
            <a:ext uri="{FF2B5EF4-FFF2-40B4-BE49-F238E27FC236}">
              <a16:creationId xmlns:a16="http://schemas.microsoft.com/office/drawing/2014/main" id="{3C611795-A88D-4EC5-9318-930A7D03E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20525" y="148370925"/>
          <a:ext cx="1543050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114300</xdr:colOff>
      <xdr:row>205</xdr:row>
      <xdr:rowOff>266700</xdr:rowOff>
    </xdr:from>
    <xdr:to>
      <xdr:col>4</xdr:col>
      <xdr:colOff>1653540</xdr:colOff>
      <xdr:row>205</xdr:row>
      <xdr:rowOff>895350</xdr:rowOff>
    </xdr:to>
    <xdr:pic>
      <xdr:nvPicPr>
        <xdr:cNvPr id="169" name="Obrázek 168" descr="Saně Mini">
          <a:extLst>
            <a:ext uri="{FF2B5EF4-FFF2-40B4-BE49-F238E27FC236}">
              <a16:creationId xmlns:a16="http://schemas.microsoft.com/office/drawing/2014/main" id="{118EA6D6-3BF4-4499-BC1E-AAEB702E6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0050" y="147504150"/>
          <a:ext cx="1543050" cy="619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114300</xdr:colOff>
      <xdr:row>204</xdr:row>
      <xdr:rowOff>266700</xdr:rowOff>
    </xdr:from>
    <xdr:to>
      <xdr:col>4</xdr:col>
      <xdr:colOff>1653540</xdr:colOff>
      <xdr:row>204</xdr:row>
      <xdr:rowOff>857250</xdr:rowOff>
    </xdr:to>
    <xdr:pic>
      <xdr:nvPicPr>
        <xdr:cNvPr id="170" name="Obrázek 169" descr="Saně Mini">
          <a:extLst>
            <a:ext uri="{FF2B5EF4-FFF2-40B4-BE49-F238E27FC236}">
              <a16:creationId xmlns:a16="http://schemas.microsoft.com/office/drawing/2014/main" id="{E313CA5B-2A60-49D7-B052-3EEB281D7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0050" y="146551650"/>
          <a:ext cx="1543050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114300</xdr:colOff>
      <xdr:row>203</xdr:row>
      <xdr:rowOff>276225</xdr:rowOff>
    </xdr:from>
    <xdr:to>
      <xdr:col>4</xdr:col>
      <xdr:colOff>1653540</xdr:colOff>
      <xdr:row>203</xdr:row>
      <xdr:rowOff>855345</xdr:rowOff>
    </xdr:to>
    <xdr:pic>
      <xdr:nvPicPr>
        <xdr:cNvPr id="171" name="Obrázek 170" descr="Saně Mini">
          <a:extLst>
            <a:ext uri="{FF2B5EF4-FFF2-40B4-BE49-F238E27FC236}">
              <a16:creationId xmlns:a16="http://schemas.microsoft.com/office/drawing/2014/main" id="{715EB63E-488E-499C-90F7-A059F11C7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0050" y="145608675"/>
          <a:ext cx="1543050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428625</xdr:colOff>
      <xdr:row>202</xdr:row>
      <xdr:rowOff>171451</xdr:rowOff>
    </xdr:from>
    <xdr:to>
      <xdr:col>4</xdr:col>
      <xdr:colOff>1430655</xdr:colOff>
      <xdr:row>202</xdr:row>
      <xdr:rowOff>817246</xdr:rowOff>
    </xdr:to>
    <xdr:pic>
      <xdr:nvPicPr>
        <xdr:cNvPr id="172" name="Obrázek 171" descr="Kyvný pohon">
          <a:extLst>
            <a:ext uri="{FF2B5EF4-FFF2-40B4-BE49-F238E27FC236}">
              <a16:creationId xmlns:a16="http://schemas.microsoft.com/office/drawing/2014/main" id="{8D18E151-2372-41E8-B51B-4D48320B6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4375" y="144551401"/>
          <a:ext cx="10096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495300</xdr:colOff>
      <xdr:row>201</xdr:row>
      <xdr:rowOff>114301</xdr:rowOff>
    </xdr:from>
    <xdr:to>
      <xdr:col>4</xdr:col>
      <xdr:colOff>1386840</xdr:colOff>
      <xdr:row>201</xdr:row>
      <xdr:rowOff>838201</xdr:rowOff>
    </xdr:to>
    <xdr:pic>
      <xdr:nvPicPr>
        <xdr:cNvPr id="173" name="Obrázek 172" descr="Plochý válec">
          <a:extLst>
            <a:ext uri="{FF2B5EF4-FFF2-40B4-BE49-F238E27FC236}">
              <a16:creationId xmlns:a16="http://schemas.microsoft.com/office/drawing/2014/main" id="{0C763ACE-6E5E-4377-9775-A34889B5F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11050" y="143541751"/>
          <a:ext cx="895350" cy="723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628650</xdr:colOff>
      <xdr:row>200</xdr:row>
      <xdr:rowOff>171450</xdr:rowOff>
    </xdr:from>
    <xdr:to>
      <xdr:col>4</xdr:col>
      <xdr:colOff>1295400</xdr:colOff>
      <xdr:row>200</xdr:row>
      <xdr:rowOff>821055</xdr:rowOff>
    </xdr:to>
    <xdr:pic>
      <xdr:nvPicPr>
        <xdr:cNvPr id="174" name="Obrázek 173" descr="Vakuový filtr">
          <a:extLst>
            <a:ext uri="{FF2B5EF4-FFF2-40B4-BE49-F238E27FC236}">
              <a16:creationId xmlns:a16="http://schemas.microsoft.com/office/drawing/2014/main" id="{289B1E1B-B783-4CF2-9BD5-929B7321D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44400" y="142646400"/>
          <a:ext cx="666750" cy="657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400050</xdr:colOff>
      <xdr:row>199</xdr:row>
      <xdr:rowOff>142876</xdr:rowOff>
    </xdr:from>
    <xdr:to>
      <xdr:col>4</xdr:col>
      <xdr:colOff>1485900</xdr:colOff>
      <xdr:row>199</xdr:row>
      <xdr:rowOff>895351</xdr:rowOff>
    </xdr:to>
    <xdr:pic>
      <xdr:nvPicPr>
        <xdr:cNvPr id="175" name="Obrázek 174" descr="Kyvný pohon">
          <a:extLst>
            <a:ext uri="{FF2B5EF4-FFF2-40B4-BE49-F238E27FC236}">
              <a16:creationId xmlns:a16="http://schemas.microsoft.com/office/drawing/2014/main" id="{48255F8C-7A4F-4AE6-B07B-206712B76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141665326"/>
          <a:ext cx="1085850" cy="742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257175</xdr:colOff>
      <xdr:row>198</xdr:row>
      <xdr:rowOff>57151</xdr:rowOff>
    </xdr:from>
    <xdr:to>
      <xdr:col>4</xdr:col>
      <xdr:colOff>1600200</xdr:colOff>
      <xdr:row>198</xdr:row>
      <xdr:rowOff>855346</xdr:rowOff>
    </xdr:to>
    <xdr:pic>
      <xdr:nvPicPr>
        <xdr:cNvPr id="176" name="Obrázek 175" descr="Elektromagnetický ventil">
          <a:extLst>
            <a:ext uri="{FF2B5EF4-FFF2-40B4-BE49-F238E27FC236}">
              <a16:creationId xmlns:a16="http://schemas.microsoft.com/office/drawing/2014/main" id="{4290BF50-F1A8-45E7-8913-32CBC34E2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72925" y="148247101"/>
          <a:ext cx="1343025" cy="81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504825</xdr:colOff>
      <xdr:row>197</xdr:row>
      <xdr:rowOff>104775</xdr:rowOff>
    </xdr:from>
    <xdr:to>
      <xdr:col>4</xdr:col>
      <xdr:colOff>1295400</xdr:colOff>
      <xdr:row>197</xdr:row>
      <xdr:rowOff>857250</xdr:rowOff>
    </xdr:to>
    <xdr:pic>
      <xdr:nvPicPr>
        <xdr:cNvPr id="177" name="Obrázek 176" descr="Vakuový ejektor">
          <a:extLst>
            <a:ext uri="{FF2B5EF4-FFF2-40B4-BE49-F238E27FC236}">
              <a16:creationId xmlns:a16="http://schemas.microsoft.com/office/drawing/2014/main" id="{151DF939-B4C4-41D4-877E-0A801238D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20575" y="147342225"/>
          <a:ext cx="790575" cy="752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419100</xdr:colOff>
      <xdr:row>196</xdr:row>
      <xdr:rowOff>133351</xdr:rowOff>
    </xdr:from>
    <xdr:to>
      <xdr:col>4</xdr:col>
      <xdr:colOff>1125855</xdr:colOff>
      <xdr:row>196</xdr:row>
      <xdr:rowOff>902971</xdr:rowOff>
    </xdr:to>
    <xdr:pic>
      <xdr:nvPicPr>
        <xdr:cNvPr id="178" name="Obrázek 177" descr="Proporcionální redukční ventil">
          <a:extLst>
            <a:ext uri="{FF2B5EF4-FFF2-40B4-BE49-F238E27FC236}">
              <a16:creationId xmlns:a16="http://schemas.microsoft.com/office/drawing/2014/main" id="{3167878E-87BB-4D21-BBC1-D427D440C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146418301"/>
          <a:ext cx="714375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152400</xdr:colOff>
      <xdr:row>195</xdr:row>
      <xdr:rowOff>228599</xdr:rowOff>
    </xdr:from>
    <xdr:to>
      <xdr:col>4</xdr:col>
      <xdr:colOff>1729740</xdr:colOff>
      <xdr:row>195</xdr:row>
      <xdr:rowOff>777240</xdr:rowOff>
    </xdr:to>
    <xdr:pic>
      <xdr:nvPicPr>
        <xdr:cNvPr id="179" name="Obrázek 178" descr="FESTO DRQD-16-180-PPVJ-A-AR-FW 175801 Schwenkantrieb - wolrdwide shipping |  eBay">
          <a:extLst>
            <a:ext uri="{FF2B5EF4-FFF2-40B4-BE49-F238E27FC236}">
              <a16:creationId xmlns:a16="http://schemas.microsoft.com/office/drawing/2014/main" id="{809ED535-B87E-49B5-91D3-624FBAC96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8150" y="145561049"/>
          <a:ext cx="1581150" cy="5524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257176</xdr:colOff>
      <xdr:row>194</xdr:row>
      <xdr:rowOff>152400</xdr:rowOff>
    </xdr:from>
    <xdr:to>
      <xdr:col>4</xdr:col>
      <xdr:colOff>1468756</xdr:colOff>
      <xdr:row>194</xdr:row>
      <xdr:rowOff>933450</xdr:rowOff>
    </xdr:to>
    <xdr:pic>
      <xdr:nvPicPr>
        <xdr:cNvPr id="180" name="Obrázek 179" descr="Festo DRQD-B-20-180-PPVJ-A-AL&amp; 563342 | Festo Semi-Rotary Drives With Rack  And Pinion | Festo DRQD-B-20-180-PPVJ-A-AL&amp; 563342 from Electroquip">
          <a:extLst>
            <a:ext uri="{FF2B5EF4-FFF2-40B4-BE49-F238E27FC236}">
              <a16:creationId xmlns:a16="http://schemas.microsoft.com/office/drawing/2014/main" id="{A0923B2D-F4DB-41EB-932C-8D610EABC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72926" y="144532350"/>
          <a:ext cx="1219200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276225</xdr:colOff>
      <xdr:row>193</xdr:row>
      <xdr:rowOff>152400</xdr:rowOff>
    </xdr:from>
    <xdr:to>
      <xdr:col>4</xdr:col>
      <xdr:colOff>1562100</xdr:colOff>
      <xdr:row>193</xdr:row>
      <xdr:rowOff>857250</xdr:rowOff>
    </xdr:to>
    <xdr:pic>
      <xdr:nvPicPr>
        <xdr:cNvPr id="181" name="Obrázek 180" descr="Kompaktní válec">
          <a:extLst>
            <a:ext uri="{FF2B5EF4-FFF2-40B4-BE49-F238E27FC236}">
              <a16:creationId xmlns:a16="http://schemas.microsoft.com/office/drawing/2014/main" id="{38E87A3E-EA44-49AB-BF8C-9ECFC83A9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91975" y="143579850"/>
          <a:ext cx="1285875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171450</xdr:colOff>
      <xdr:row>192</xdr:row>
      <xdr:rowOff>247650</xdr:rowOff>
    </xdr:from>
    <xdr:to>
      <xdr:col>4</xdr:col>
      <xdr:colOff>1714500</xdr:colOff>
      <xdr:row>192</xdr:row>
      <xdr:rowOff>817245</xdr:rowOff>
    </xdr:to>
    <xdr:pic>
      <xdr:nvPicPr>
        <xdr:cNvPr id="182" name="Obrázek 181" descr="Vodicí válec">
          <a:extLst>
            <a:ext uri="{FF2B5EF4-FFF2-40B4-BE49-F238E27FC236}">
              <a16:creationId xmlns:a16="http://schemas.microsoft.com/office/drawing/2014/main" id="{48037145-0597-4DC9-BFBB-EE4DE8CB4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87200" y="142722600"/>
          <a:ext cx="1543050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142875</xdr:colOff>
      <xdr:row>191</xdr:row>
      <xdr:rowOff>200026</xdr:rowOff>
    </xdr:from>
    <xdr:to>
      <xdr:col>4</xdr:col>
      <xdr:colOff>1695450</xdr:colOff>
      <xdr:row>191</xdr:row>
      <xdr:rowOff>859156</xdr:rowOff>
    </xdr:to>
    <xdr:pic>
      <xdr:nvPicPr>
        <xdr:cNvPr id="183" name="Obrázek 182" descr="Vodicí válec">
          <a:extLst>
            <a:ext uri="{FF2B5EF4-FFF2-40B4-BE49-F238E27FC236}">
              <a16:creationId xmlns:a16="http://schemas.microsoft.com/office/drawing/2014/main" id="{6194A508-F11E-4F9F-A71B-2EEAE31DB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141722476"/>
          <a:ext cx="1543050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333375</xdr:colOff>
      <xdr:row>190</xdr:row>
      <xdr:rowOff>104775</xdr:rowOff>
    </xdr:from>
    <xdr:to>
      <xdr:col>4</xdr:col>
      <xdr:colOff>1615440</xdr:colOff>
      <xdr:row>190</xdr:row>
      <xdr:rowOff>922020</xdr:rowOff>
    </xdr:to>
    <xdr:pic>
      <xdr:nvPicPr>
        <xdr:cNvPr id="184" name="Obrázek 183" descr="Festo 197373 DRQD-40-180-PPVJ-A-AR-FW-SD64 Semi Rotary Drive G1/8 USED -  Industrial Automation Canada">
          <a:extLst>
            <a:ext uri="{FF2B5EF4-FFF2-40B4-BE49-F238E27FC236}">
              <a16:creationId xmlns:a16="http://schemas.microsoft.com/office/drawing/2014/main" id="{B9017F01-E99F-4303-9F04-A08568460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49125" y="140674725"/>
          <a:ext cx="1285875" cy="809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209550</xdr:colOff>
      <xdr:row>189</xdr:row>
      <xdr:rowOff>171450</xdr:rowOff>
    </xdr:from>
    <xdr:to>
      <xdr:col>4</xdr:col>
      <xdr:colOff>1752600</xdr:colOff>
      <xdr:row>189</xdr:row>
      <xdr:rowOff>819150</xdr:rowOff>
    </xdr:to>
    <xdr:pic>
      <xdr:nvPicPr>
        <xdr:cNvPr id="185" name="Obrázek 184" descr="Vodicí válec">
          <a:extLst>
            <a:ext uri="{FF2B5EF4-FFF2-40B4-BE49-F238E27FC236}">
              <a16:creationId xmlns:a16="http://schemas.microsoft.com/office/drawing/2014/main" id="{A6860CC6-B68A-4890-9B6E-BDB307C9C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25300" y="139788900"/>
          <a:ext cx="1543050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133350</xdr:colOff>
      <xdr:row>188</xdr:row>
      <xdr:rowOff>180975</xdr:rowOff>
    </xdr:from>
    <xdr:to>
      <xdr:col>4</xdr:col>
      <xdr:colOff>1676400</xdr:colOff>
      <xdr:row>188</xdr:row>
      <xdr:rowOff>857250</xdr:rowOff>
    </xdr:to>
    <xdr:pic>
      <xdr:nvPicPr>
        <xdr:cNvPr id="186" name="Obrázek 185" descr="Elektromagnetický ventil">
          <a:extLst>
            <a:ext uri="{FF2B5EF4-FFF2-40B4-BE49-F238E27FC236}">
              <a16:creationId xmlns:a16="http://schemas.microsoft.com/office/drawing/2014/main" id="{E7A27707-9AC1-4EAB-B660-56A55430E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146465925"/>
          <a:ext cx="1543050" cy="676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200025</xdr:colOff>
      <xdr:row>187</xdr:row>
      <xdr:rowOff>142875</xdr:rowOff>
    </xdr:from>
    <xdr:to>
      <xdr:col>4</xdr:col>
      <xdr:colOff>1735455</xdr:colOff>
      <xdr:row>187</xdr:row>
      <xdr:rowOff>857250</xdr:rowOff>
    </xdr:to>
    <xdr:pic>
      <xdr:nvPicPr>
        <xdr:cNvPr id="187" name="Obrázek 186" descr="Elektromagnetický ventil">
          <a:extLst>
            <a:ext uri="{FF2B5EF4-FFF2-40B4-BE49-F238E27FC236}">
              <a16:creationId xmlns:a16="http://schemas.microsoft.com/office/drawing/2014/main" id="{8295C9B4-2632-4F8E-B994-045DC394D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145475325"/>
          <a:ext cx="1543050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190500</xdr:colOff>
      <xdr:row>186</xdr:row>
      <xdr:rowOff>257176</xdr:rowOff>
    </xdr:from>
    <xdr:to>
      <xdr:col>4</xdr:col>
      <xdr:colOff>1729740</xdr:colOff>
      <xdr:row>186</xdr:row>
      <xdr:rowOff>857251</xdr:rowOff>
    </xdr:to>
    <xdr:pic>
      <xdr:nvPicPr>
        <xdr:cNvPr id="188" name="Obrázek 187" descr="Elektromagnetický ventil">
          <a:extLst>
            <a:ext uri="{FF2B5EF4-FFF2-40B4-BE49-F238E27FC236}">
              <a16:creationId xmlns:a16="http://schemas.microsoft.com/office/drawing/2014/main" id="{C86E65DF-1792-446D-ADFD-2F043BEEF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0" y="144637126"/>
          <a:ext cx="154305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209550</xdr:colOff>
      <xdr:row>185</xdr:row>
      <xdr:rowOff>142875</xdr:rowOff>
    </xdr:from>
    <xdr:to>
      <xdr:col>4</xdr:col>
      <xdr:colOff>1752600</xdr:colOff>
      <xdr:row>185</xdr:row>
      <xdr:rowOff>857250</xdr:rowOff>
    </xdr:to>
    <xdr:pic>
      <xdr:nvPicPr>
        <xdr:cNvPr id="189" name="Obrázek 188" descr="Elektromagnetický ventil">
          <a:extLst>
            <a:ext uri="{FF2B5EF4-FFF2-40B4-BE49-F238E27FC236}">
              <a16:creationId xmlns:a16="http://schemas.microsoft.com/office/drawing/2014/main" id="{18779FA9-0F92-4D88-B7A7-D24308AB8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25300" y="143570325"/>
          <a:ext cx="1543050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304800</xdr:colOff>
      <xdr:row>184</xdr:row>
      <xdr:rowOff>209551</xdr:rowOff>
    </xdr:from>
    <xdr:to>
      <xdr:col>4</xdr:col>
      <xdr:colOff>1562100</xdr:colOff>
      <xdr:row>184</xdr:row>
      <xdr:rowOff>855346</xdr:rowOff>
    </xdr:to>
    <xdr:pic>
      <xdr:nvPicPr>
        <xdr:cNvPr id="190" name="Obrázek 189" descr="Elektromagnetický ventil">
          <a:extLst>
            <a:ext uri="{FF2B5EF4-FFF2-40B4-BE49-F238E27FC236}">
              <a16:creationId xmlns:a16="http://schemas.microsoft.com/office/drawing/2014/main" id="{15A73A71-4FCC-44BD-A938-BAD964683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0" y="142684501"/>
          <a:ext cx="125730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285750</xdr:colOff>
      <xdr:row>183</xdr:row>
      <xdr:rowOff>190501</xdr:rowOff>
    </xdr:from>
    <xdr:to>
      <xdr:col>4</xdr:col>
      <xdr:colOff>1463040</xdr:colOff>
      <xdr:row>183</xdr:row>
      <xdr:rowOff>838201</xdr:rowOff>
    </xdr:to>
    <xdr:pic>
      <xdr:nvPicPr>
        <xdr:cNvPr id="191" name="Obrázek 190" descr="Elektromagnetický ventil">
          <a:extLst>
            <a:ext uri="{FF2B5EF4-FFF2-40B4-BE49-F238E27FC236}">
              <a16:creationId xmlns:a16="http://schemas.microsoft.com/office/drawing/2014/main" id="{61C4D854-832E-48A8-9140-881B496C1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41712951"/>
          <a:ext cx="1181100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419100</xdr:colOff>
      <xdr:row>182</xdr:row>
      <xdr:rowOff>171450</xdr:rowOff>
    </xdr:from>
    <xdr:to>
      <xdr:col>4</xdr:col>
      <xdr:colOff>1409700</xdr:colOff>
      <xdr:row>182</xdr:row>
      <xdr:rowOff>897255</xdr:rowOff>
    </xdr:to>
    <xdr:pic>
      <xdr:nvPicPr>
        <xdr:cNvPr id="192" name="Obrázek 191" descr="Vakuový ejektor">
          <a:extLst>
            <a:ext uri="{FF2B5EF4-FFF2-40B4-BE49-F238E27FC236}">
              <a16:creationId xmlns:a16="http://schemas.microsoft.com/office/drawing/2014/main" id="{55E61F00-9236-40F7-9758-BA7547FD9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140741400"/>
          <a:ext cx="990600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219075</xdr:colOff>
      <xdr:row>181</xdr:row>
      <xdr:rowOff>142875</xdr:rowOff>
    </xdr:from>
    <xdr:to>
      <xdr:col>4</xdr:col>
      <xdr:colOff>1771650</xdr:colOff>
      <xdr:row>181</xdr:row>
      <xdr:rowOff>853440</xdr:rowOff>
    </xdr:to>
    <xdr:pic>
      <xdr:nvPicPr>
        <xdr:cNvPr id="193" name="Obrázek 192" descr="Vodicí jednotka mini">
          <a:extLst>
            <a:ext uri="{FF2B5EF4-FFF2-40B4-BE49-F238E27FC236}">
              <a16:creationId xmlns:a16="http://schemas.microsoft.com/office/drawing/2014/main" id="{5747F523-956A-4AB1-AB57-B6C0AD299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34825" y="139760325"/>
          <a:ext cx="1543050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561975</xdr:colOff>
      <xdr:row>180</xdr:row>
      <xdr:rowOff>190500</xdr:rowOff>
    </xdr:from>
    <xdr:to>
      <xdr:col>4</xdr:col>
      <xdr:colOff>1316355</xdr:colOff>
      <xdr:row>180</xdr:row>
      <xdr:rowOff>819150</xdr:rowOff>
    </xdr:to>
    <xdr:pic>
      <xdr:nvPicPr>
        <xdr:cNvPr id="194" name="Obrázek 193" descr="Tlakový spínač">
          <a:extLst>
            <a:ext uri="{FF2B5EF4-FFF2-40B4-BE49-F238E27FC236}">
              <a16:creationId xmlns:a16="http://schemas.microsoft.com/office/drawing/2014/main" id="{26752E22-9106-4B23-8311-C13F87F35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77725" y="138855450"/>
          <a:ext cx="762000" cy="619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171450</xdr:colOff>
      <xdr:row>179</xdr:row>
      <xdr:rowOff>200025</xdr:rowOff>
    </xdr:from>
    <xdr:to>
      <xdr:col>4</xdr:col>
      <xdr:colOff>1714500</xdr:colOff>
      <xdr:row>179</xdr:row>
      <xdr:rowOff>782955</xdr:rowOff>
    </xdr:to>
    <xdr:pic>
      <xdr:nvPicPr>
        <xdr:cNvPr id="195" name="Obrázek 194" descr="Válec dle norem">
          <a:extLst>
            <a:ext uri="{FF2B5EF4-FFF2-40B4-BE49-F238E27FC236}">
              <a16:creationId xmlns:a16="http://schemas.microsoft.com/office/drawing/2014/main" id="{7B493717-6895-4325-AE02-5C06F7852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87200" y="137912475"/>
          <a:ext cx="154305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314325</xdr:colOff>
      <xdr:row>178</xdr:row>
      <xdr:rowOff>180976</xdr:rowOff>
    </xdr:from>
    <xdr:to>
      <xdr:col>4</xdr:col>
      <xdr:colOff>1544955</xdr:colOff>
      <xdr:row>178</xdr:row>
      <xdr:rowOff>895351</xdr:rowOff>
    </xdr:to>
    <xdr:pic>
      <xdr:nvPicPr>
        <xdr:cNvPr id="196" name="Obrázek 195" descr="Kompaktní válec">
          <a:extLst>
            <a:ext uri="{FF2B5EF4-FFF2-40B4-BE49-F238E27FC236}">
              <a16:creationId xmlns:a16="http://schemas.microsoft.com/office/drawing/2014/main" id="{425754A7-ACAF-4864-BD2C-5523FB53A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0075" y="144570451"/>
          <a:ext cx="1238250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285750</xdr:colOff>
      <xdr:row>177</xdr:row>
      <xdr:rowOff>152400</xdr:rowOff>
    </xdr:from>
    <xdr:to>
      <xdr:col>4</xdr:col>
      <xdr:colOff>1430655</xdr:colOff>
      <xdr:row>177</xdr:row>
      <xdr:rowOff>895350</xdr:rowOff>
    </xdr:to>
    <xdr:pic>
      <xdr:nvPicPr>
        <xdr:cNvPr id="197" name="Obrázek 196" descr="Válec s krátkým zdvihem">
          <a:extLst>
            <a:ext uri="{FF2B5EF4-FFF2-40B4-BE49-F238E27FC236}">
              <a16:creationId xmlns:a16="http://schemas.microsoft.com/office/drawing/2014/main" id="{E514A81F-0701-4570-8798-4D8ADD861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43579850"/>
          <a:ext cx="1152525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161925</xdr:colOff>
      <xdr:row>176</xdr:row>
      <xdr:rowOff>200025</xdr:rowOff>
    </xdr:from>
    <xdr:to>
      <xdr:col>4</xdr:col>
      <xdr:colOff>1697355</xdr:colOff>
      <xdr:row>176</xdr:row>
      <xdr:rowOff>817245</xdr:rowOff>
    </xdr:to>
    <xdr:pic>
      <xdr:nvPicPr>
        <xdr:cNvPr id="198" name="Obrázek 197" descr="Válec dle norem">
          <a:extLst>
            <a:ext uri="{FF2B5EF4-FFF2-40B4-BE49-F238E27FC236}">
              <a16:creationId xmlns:a16="http://schemas.microsoft.com/office/drawing/2014/main" id="{12BD5E87-13A5-45C6-A0AC-CAD5FF29F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77675" y="142674975"/>
          <a:ext cx="154305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180975</xdr:colOff>
      <xdr:row>175</xdr:row>
      <xdr:rowOff>104776</xdr:rowOff>
    </xdr:from>
    <xdr:to>
      <xdr:col>4</xdr:col>
      <xdr:colOff>1676400</xdr:colOff>
      <xdr:row>175</xdr:row>
      <xdr:rowOff>819151</xdr:rowOff>
    </xdr:to>
    <xdr:pic>
      <xdr:nvPicPr>
        <xdr:cNvPr id="199" name="Obrázek 198" descr="Kompaktní válec">
          <a:extLst>
            <a:ext uri="{FF2B5EF4-FFF2-40B4-BE49-F238E27FC236}">
              <a16:creationId xmlns:a16="http://schemas.microsoft.com/office/drawing/2014/main" id="{15E19668-CB87-49EF-8C32-5732EF725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96725" y="141627226"/>
          <a:ext cx="1495425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200025</xdr:colOff>
      <xdr:row>174</xdr:row>
      <xdr:rowOff>123826</xdr:rowOff>
    </xdr:from>
    <xdr:to>
      <xdr:col>4</xdr:col>
      <xdr:colOff>1691640</xdr:colOff>
      <xdr:row>174</xdr:row>
      <xdr:rowOff>779146</xdr:rowOff>
    </xdr:to>
    <xdr:pic>
      <xdr:nvPicPr>
        <xdr:cNvPr id="200" name="Obrázek 199" descr="Kompaktní válec">
          <a:extLst>
            <a:ext uri="{FF2B5EF4-FFF2-40B4-BE49-F238E27FC236}">
              <a16:creationId xmlns:a16="http://schemas.microsoft.com/office/drawing/2014/main" id="{0CAF8AFF-AFCB-4EBE-960D-C025DC883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5775" y="140693776"/>
          <a:ext cx="1495425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95250</xdr:colOff>
      <xdr:row>173</xdr:row>
      <xdr:rowOff>133351</xdr:rowOff>
    </xdr:from>
    <xdr:to>
      <xdr:col>4</xdr:col>
      <xdr:colOff>1752600</xdr:colOff>
      <xdr:row>173</xdr:row>
      <xdr:rowOff>817246</xdr:rowOff>
    </xdr:to>
    <xdr:pic>
      <xdr:nvPicPr>
        <xdr:cNvPr id="201" name="Obrázek 200" descr="Kompaktní válec">
          <a:extLst>
            <a:ext uri="{FF2B5EF4-FFF2-40B4-BE49-F238E27FC236}">
              <a16:creationId xmlns:a16="http://schemas.microsoft.com/office/drawing/2014/main" id="{C3077F49-6D00-42DE-8900-BFF9079F3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11000" y="139750801"/>
          <a:ext cx="1657350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295275</xdr:colOff>
      <xdr:row>172</xdr:row>
      <xdr:rowOff>95251</xdr:rowOff>
    </xdr:from>
    <xdr:to>
      <xdr:col>4</xdr:col>
      <xdr:colOff>1543050</xdr:colOff>
      <xdr:row>172</xdr:row>
      <xdr:rowOff>872491</xdr:rowOff>
    </xdr:to>
    <xdr:pic>
      <xdr:nvPicPr>
        <xdr:cNvPr id="202" name="Obrázek 201" descr="Kompaktní válec">
          <a:extLst>
            <a:ext uri="{FF2B5EF4-FFF2-40B4-BE49-F238E27FC236}">
              <a16:creationId xmlns:a16="http://schemas.microsoft.com/office/drawing/2014/main" id="{F71A4698-C6B8-4913-8637-F1415EBB6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11025" y="138760201"/>
          <a:ext cx="123825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219075</xdr:colOff>
      <xdr:row>171</xdr:row>
      <xdr:rowOff>180975</xdr:rowOff>
    </xdr:from>
    <xdr:to>
      <xdr:col>4</xdr:col>
      <xdr:colOff>1657350</xdr:colOff>
      <xdr:row>171</xdr:row>
      <xdr:rowOff>845820</xdr:rowOff>
    </xdr:to>
    <xdr:pic>
      <xdr:nvPicPr>
        <xdr:cNvPr id="203" name="Obrázek 202" descr="Elektromagnetický ventil">
          <a:extLst>
            <a:ext uri="{FF2B5EF4-FFF2-40B4-BE49-F238E27FC236}">
              <a16:creationId xmlns:a16="http://schemas.microsoft.com/office/drawing/2014/main" id="{E81AB3C1-C235-42A8-9265-D379C61A3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34825" y="137893425"/>
          <a:ext cx="1428750" cy="657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485775</xdr:colOff>
      <xdr:row>170</xdr:row>
      <xdr:rowOff>123825</xdr:rowOff>
    </xdr:from>
    <xdr:to>
      <xdr:col>4</xdr:col>
      <xdr:colOff>1295400</xdr:colOff>
      <xdr:row>170</xdr:row>
      <xdr:rowOff>931545</xdr:rowOff>
    </xdr:to>
    <xdr:pic>
      <xdr:nvPicPr>
        <xdr:cNvPr id="204" name="Obrázek 203" descr="Vícepólová zásuvka">
          <a:extLst>
            <a:ext uri="{FF2B5EF4-FFF2-40B4-BE49-F238E27FC236}">
              <a16:creationId xmlns:a16="http://schemas.microsoft.com/office/drawing/2014/main" id="{E2267BED-3526-4775-A674-DAC584EBD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01525" y="136883775"/>
          <a:ext cx="809625" cy="809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333375</xdr:colOff>
      <xdr:row>169</xdr:row>
      <xdr:rowOff>133351</xdr:rowOff>
    </xdr:from>
    <xdr:to>
      <xdr:col>4</xdr:col>
      <xdr:colOff>1428750</xdr:colOff>
      <xdr:row>169</xdr:row>
      <xdr:rowOff>864871</xdr:rowOff>
    </xdr:to>
    <xdr:pic>
      <xdr:nvPicPr>
        <xdr:cNvPr id="205" name="Obrázek 204" descr="Kyvný pohon">
          <a:extLst>
            <a:ext uri="{FF2B5EF4-FFF2-40B4-BE49-F238E27FC236}">
              <a16:creationId xmlns:a16="http://schemas.microsoft.com/office/drawing/2014/main" id="{47B506E6-F701-48B2-8020-8D8F25F5D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49125" y="135940801"/>
          <a:ext cx="1085850" cy="723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381000</xdr:colOff>
      <xdr:row>168</xdr:row>
      <xdr:rowOff>123826</xdr:rowOff>
    </xdr:from>
    <xdr:to>
      <xdr:col>4</xdr:col>
      <xdr:colOff>1409700</xdr:colOff>
      <xdr:row>168</xdr:row>
      <xdr:rowOff>864871</xdr:rowOff>
    </xdr:to>
    <xdr:pic>
      <xdr:nvPicPr>
        <xdr:cNvPr id="206" name="Obrázek 205" descr="Spínací ventil">
          <a:extLst>
            <a:ext uri="{FF2B5EF4-FFF2-40B4-BE49-F238E27FC236}">
              <a16:creationId xmlns:a16="http://schemas.microsoft.com/office/drawing/2014/main" id="{DD627CD8-2AD3-42D5-BA12-28A479EED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50" y="142598776"/>
          <a:ext cx="1028700" cy="742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219075</xdr:colOff>
      <xdr:row>167</xdr:row>
      <xdr:rowOff>85726</xdr:rowOff>
    </xdr:from>
    <xdr:to>
      <xdr:col>4</xdr:col>
      <xdr:colOff>1714500</xdr:colOff>
      <xdr:row>167</xdr:row>
      <xdr:rowOff>817246</xdr:rowOff>
    </xdr:to>
    <xdr:pic>
      <xdr:nvPicPr>
        <xdr:cNvPr id="207" name="Obrázek 206" descr="Plochý válec">
          <a:extLst>
            <a:ext uri="{FF2B5EF4-FFF2-40B4-BE49-F238E27FC236}">
              <a16:creationId xmlns:a16="http://schemas.microsoft.com/office/drawing/2014/main" id="{62F9F781-FA8F-4531-A361-66299292A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34825" y="141608176"/>
          <a:ext cx="1495425" cy="723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57150</xdr:colOff>
      <xdr:row>166</xdr:row>
      <xdr:rowOff>228600</xdr:rowOff>
    </xdr:from>
    <xdr:to>
      <xdr:col>4</xdr:col>
      <xdr:colOff>1600200</xdr:colOff>
      <xdr:row>166</xdr:row>
      <xdr:rowOff>781050</xdr:rowOff>
    </xdr:to>
    <xdr:pic>
      <xdr:nvPicPr>
        <xdr:cNvPr id="208" name="Obrázek 207" descr="Plochý válec">
          <a:extLst>
            <a:ext uri="{FF2B5EF4-FFF2-40B4-BE49-F238E27FC236}">
              <a16:creationId xmlns:a16="http://schemas.microsoft.com/office/drawing/2014/main" id="{CCC7B9E7-308F-4790-9745-289AB4A9F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72900" y="140798550"/>
          <a:ext cx="1543050" cy="542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333375</xdr:colOff>
      <xdr:row>165</xdr:row>
      <xdr:rowOff>171450</xdr:rowOff>
    </xdr:from>
    <xdr:to>
      <xdr:col>4</xdr:col>
      <xdr:colOff>1562100</xdr:colOff>
      <xdr:row>165</xdr:row>
      <xdr:rowOff>821055</xdr:rowOff>
    </xdr:to>
    <xdr:pic>
      <xdr:nvPicPr>
        <xdr:cNvPr id="209" name="Obrázek 208" descr="Elektromagnetický ventil">
          <a:extLst>
            <a:ext uri="{FF2B5EF4-FFF2-40B4-BE49-F238E27FC236}">
              <a16:creationId xmlns:a16="http://schemas.microsoft.com/office/drawing/2014/main" id="{062D815C-AA79-40B3-B6DE-43D5AA63B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49125" y="139788900"/>
          <a:ext cx="1228725" cy="657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238125</xdr:colOff>
      <xdr:row>164</xdr:row>
      <xdr:rowOff>114301</xdr:rowOff>
    </xdr:from>
    <xdr:to>
      <xdr:col>4</xdr:col>
      <xdr:colOff>1506855</xdr:colOff>
      <xdr:row>164</xdr:row>
      <xdr:rowOff>838201</xdr:rowOff>
    </xdr:to>
    <xdr:pic>
      <xdr:nvPicPr>
        <xdr:cNvPr id="210" name="Obrázek 209" descr="Elektromagnetický ventil">
          <a:extLst>
            <a:ext uri="{FF2B5EF4-FFF2-40B4-BE49-F238E27FC236}">
              <a16:creationId xmlns:a16="http://schemas.microsoft.com/office/drawing/2014/main" id="{9C1C7660-6114-4F5C-9809-FC5DC9C62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138779251"/>
          <a:ext cx="1276350" cy="723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247650</xdr:colOff>
      <xdr:row>163</xdr:row>
      <xdr:rowOff>171450</xdr:rowOff>
    </xdr:from>
    <xdr:to>
      <xdr:col>4</xdr:col>
      <xdr:colOff>1714500</xdr:colOff>
      <xdr:row>163</xdr:row>
      <xdr:rowOff>853440</xdr:rowOff>
    </xdr:to>
    <xdr:pic>
      <xdr:nvPicPr>
        <xdr:cNvPr id="211" name="Obrázek 210" descr="Vodicí válec">
          <a:extLst>
            <a:ext uri="{FF2B5EF4-FFF2-40B4-BE49-F238E27FC236}">
              <a16:creationId xmlns:a16="http://schemas.microsoft.com/office/drawing/2014/main" id="{9AF10826-AE31-4C85-B6CA-5310B5776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37883900"/>
          <a:ext cx="1466850" cy="676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266700</xdr:colOff>
      <xdr:row>162</xdr:row>
      <xdr:rowOff>171450</xdr:rowOff>
    </xdr:from>
    <xdr:to>
      <xdr:col>4</xdr:col>
      <xdr:colOff>1805940</xdr:colOff>
      <xdr:row>162</xdr:row>
      <xdr:rowOff>902970</xdr:rowOff>
    </xdr:to>
    <xdr:pic>
      <xdr:nvPicPr>
        <xdr:cNvPr id="212" name="Obrázek 211" descr="Vodicí válec">
          <a:extLst>
            <a:ext uri="{FF2B5EF4-FFF2-40B4-BE49-F238E27FC236}">
              <a16:creationId xmlns:a16="http://schemas.microsoft.com/office/drawing/2014/main" id="{8A92E12E-D6DA-460C-8D9A-4C11F862D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36931400"/>
          <a:ext cx="1543050" cy="723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180975</xdr:colOff>
      <xdr:row>161</xdr:row>
      <xdr:rowOff>152400</xdr:rowOff>
    </xdr:from>
    <xdr:to>
      <xdr:col>4</xdr:col>
      <xdr:colOff>1733550</xdr:colOff>
      <xdr:row>161</xdr:row>
      <xdr:rowOff>857250</xdr:rowOff>
    </xdr:to>
    <xdr:pic>
      <xdr:nvPicPr>
        <xdr:cNvPr id="213" name="Obrázek 212" descr="Vodicí válec">
          <a:extLst>
            <a:ext uri="{FF2B5EF4-FFF2-40B4-BE49-F238E27FC236}">
              <a16:creationId xmlns:a16="http://schemas.microsoft.com/office/drawing/2014/main" id="{C7427FAE-3E7C-4132-85E1-7B0AE492C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96725" y="135959850"/>
          <a:ext cx="1543050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180975</xdr:colOff>
      <xdr:row>160</xdr:row>
      <xdr:rowOff>171450</xdr:rowOff>
    </xdr:from>
    <xdr:to>
      <xdr:col>4</xdr:col>
      <xdr:colOff>1714500</xdr:colOff>
      <xdr:row>160</xdr:row>
      <xdr:rowOff>819150</xdr:rowOff>
    </xdr:to>
    <xdr:pic>
      <xdr:nvPicPr>
        <xdr:cNvPr id="214" name="Obrázek 213" descr="Vodicí válec">
          <a:extLst>
            <a:ext uri="{FF2B5EF4-FFF2-40B4-BE49-F238E27FC236}">
              <a16:creationId xmlns:a16="http://schemas.microsoft.com/office/drawing/2014/main" id="{2AC15C90-1858-4B54-B783-0523B8BAD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96725" y="135026400"/>
          <a:ext cx="1533525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295275</xdr:colOff>
      <xdr:row>159</xdr:row>
      <xdr:rowOff>180975</xdr:rowOff>
    </xdr:from>
    <xdr:to>
      <xdr:col>4</xdr:col>
      <xdr:colOff>1729740</xdr:colOff>
      <xdr:row>159</xdr:row>
      <xdr:rowOff>895350</xdr:rowOff>
    </xdr:to>
    <xdr:pic>
      <xdr:nvPicPr>
        <xdr:cNvPr id="215" name="Obrázek 214" descr="Vodicí válec">
          <a:extLst>
            <a:ext uri="{FF2B5EF4-FFF2-40B4-BE49-F238E27FC236}">
              <a16:creationId xmlns:a16="http://schemas.microsoft.com/office/drawing/2014/main" id="{E23E989A-52EC-458A-B17F-B53BB47E7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11025" y="134083425"/>
          <a:ext cx="1438275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219075</xdr:colOff>
      <xdr:row>158</xdr:row>
      <xdr:rowOff>104775</xdr:rowOff>
    </xdr:from>
    <xdr:to>
      <xdr:col>4</xdr:col>
      <xdr:colOff>1771650</xdr:colOff>
      <xdr:row>158</xdr:row>
      <xdr:rowOff>895350</xdr:rowOff>
    </xdr:to>
    <xdr:pic>
      <xdr:nvPicPr>
        <xdr:cNvPr id="216" name="Obrázek 215" descr="Vodicí válec">
          <a:extLst>
            <a:ext uri="{FF2B5EF4-FFF2-40B4-BE49-F238E27FC236}">
              <a16:creationId xmlns:a16="http://schemas.microsoft.com/office/drawing/2014/main" id="{2FA437D8-8DB3-47F8-BC68-361DFFB44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34825" y="140674725"/>
          <a:ext cx="1543050" cy="79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428625</xdr:colOff>
      <xdr:row>157</xdr:row>
      <xdr:rowOff>114301</xdr:rowOff>
    </xdr:from>
    <xdr:to>
      <xdr:col>4</xdr:col>
      <xdr:colOff>1506855</xdr:colOff>
      <xdr:row>157</xdr:row>
      <xdr:rowOff>853441</xdr:rowOff>
    </xdr:to>
    <xdr:pic>
      <xdr:nvPicPr>
        <xdr:cNvPr id="217" name="Obrázek 216" descr="Kyvný pohon">
          <a:extLst>
            <a:ext uri="{FF2B5EF4-FFF2-40B4-BE49-F238E27FC236}">
              <a16:creationId xmlns:a16="http://schemas.microsoft.com/office/drawing/2014/main" id="{4F39DA2D-FF44-4D58-8A53-EC0314EA1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4375" y="139731751"/>
          <a:ext cx="1085850" cy="742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419100</xdr:colOff>
      <xdr:row>156</xdr:row>
      <xdr:rowOff>76201</xdr:rowOff>
    </xdr:from>
    <xdr:to>
      <xdr:col>4</xdr:col>
      <xdr:colOff>1504950</xdr:colOff>
      <xdr:row>156</xdr:row>
      <xdr:rowOff>914401</xdr:rowOff>
    </xdr:to>
    <xdr:pic>
      <xdr:nvPicPr>
        <xdr:cNvPr id="218" name="Obrázek 217" descr="Kyvný pohon">
          <a:extLst>
            <a:ext uri="{FF2B5EF4-FFF2-40B4-BE49-F238E27FC236}">
              <a16:creationId xmlns:a16="http://schemas.microsoft.com/office/drawing/2014/main" id="{04D010E6-C128-4A94-8197-36240EF68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138741151"/>
          <a:ext cx="107632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228600</xdr:colOff>
      <xdr:row>155</xdr:row>
      <xdr:rowOff>133350</xdr:rowOff>
    </xdr:from>
    <xdr:to>
      <xdr:col>4</xdr:col>
      <xdr:colOff>1767840</xdr:colOff>
      <xdr:row>155</xdr:row>
      <xdr:rowOff>821055</xdr:rowOff>
    </xdr:to>
    <xdr:pic>
      <xdr:nvPicPr>
        <xdr:cNvPr id="219" name="Obrázek 218" descr="Vodicí válec">
          <a:extLst>
            <a:ext uri="{FF2B5EF4-FFF2-40B4-BE49-F238E27FC236}">
              <a16:creationId xmlns:a16="http://schemas.microsoft.com/office/drawing/2014/main" id="{CDA3EBBC-AEC4-4071-81E1-DD3CAF639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37845800"/>
          <a:ext cx="1543050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180975</xdr:colOff>
      <xdr:row>154</xdr:row>
      <xdr:rowOff>142876</xdr:rowOff>
    </xdr:from>
    <xdr:to>
      <xdr:col>4</xdr:col>
      <xdr:colOff>1733550</xdr:colOff>
      <xdr:row>154</xdr:row>
      <xdr:rowOff>809626</xdr:rowOff>
    </xdr:to>
    <xdr:pic>
      <xdr:nvPicPr>
        <xdr:cNvPr id="220" name="Obrázek 219" descr="Saně Mini">
          <a:extLst>
            <a:ext uri="{FF2B5EF4-FFF2-40B4-BE49-F238E27FC236}">
              <a16:creationId xmlns:a16="http://schemas.microsoft.com/office/drawing/2014/main" id="{9AE3BED9-8998-473D-8B9B-E8133F0CF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96725" y="136902826"/>
          <a:ext cx="15430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180975</xdr:colOff>
      <xdr:row>153</xdr:row>
      <xdr:rowOff>171451</xdr:rowOff>
    </xdr:from>
    <xdr:to>
      <xdr:col>4</xdr:col>
      <xdr:colOff>1733550</xdr:colOff>
      <xdr:row>153</xdr:row>
      <xdr:rowOff>758191</xdr:rowOff>
    </xdr:to>
    <xdr:pic>
      <xdr:nvPicPr>
        <xdr:cNvPr id="221" name="Obrázek 220" descr="Plochý válec">
          <a:extLst>
            <a:ext uri="{FF2B5EF4-FFF2-40B4-BE49-F238E27FC236}">
              <a16:creationId xmlns:a16="http://schemas.microsoft.com/office/drawing/2014/main" id="{AF70DBE8-E986-47C3-9E1A-88610C2D5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96725" y="135978901"/>
          <a:ext cx="1543050" cy="590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161925</xdr:colOff>
      <xdr:row>152</xdr:row>
      <xdr:rowOff>180975</xdr:rowOff>
    </xdr:from>
    <xdr:to>
      <xdr:col>4</xdr:col>
      <xdr:colOff>1697355</xdr:colOff>
      <xdr:row>152</xdr:row>
      <xdr:rowOff>781050</xdr:rowOff>
    </xdr:to>
    <xdr:pic>
      <xdr:nvPicPr>
        <xdr:cNvPr id="222" name="Obrázek 221" descr="Kruhový válec">
          <a:extLst>
            <a:ext uri="{FF2B5EF4-FFF2-40B4-BE49-F238E27FC236}">
              <a16:creationId xmlns:a16="http://schemas.microsoft.com/office/drawing/2014/main" id="{EF7C956B-FBFC-4D19-AB8B-B0303CA09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77675" y="135035925"/>
          <a:ext cx="1543050" cy="600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228600</xdr:colOff>
      <xdr:row>151</xdr:row>
      <xdr:rowOff>266700</xdr:rowOff>
    </xdr:from>
    <xdr:to>
      <xdr:col>4</xdr:col>
      <xdr:colOff>1767840</xdr:colOff>
      <xdr:row>151</xdr:row>
      <xdr:rowOff>838200</xdr:rowOff>
    </xdr:to>
    <xdr:pic>
      <xdr:nvPicPr>
        <xdr:cNvPr id="223" name="Obrázek 222" descr="Slide unit">
          <a:extLst>
            <a:ext uri="{FF2B5EF4-FFF2-40B4-BE49-F238E27FC236}">
              <a16:creationId xmlns:a16="http://schemas.microsoft.com/office/drawing/2014/main" id="{377A1045-3E95-4A0D-A6CF-F9E7458CC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34169150"/>
          <a:ext cx="154305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428625</xdr:colOff>
      <xdr:row>150</xdr:row>
      <xdr:rowOff>152400</xdr:rowOff>
    </xdr:from>
    <xdr:to>
      <xdr:col>4</xdr:col>
      <xdr:colOff>1468755</xdr:colOff>
      <xdr:row>150</xdr:row>
      <xdr:rowOff>895350</xdr:rowOff>
    </xdr:to>
    <xdr:pic>
      <xdr:nvPicPr>
        <xdr:cNvPr id="224" name="Obrázek 223" descr="Kyvný pohon">
          <a:extLst>
            <a:ext uri="{FF2B5EF4-FFF2-40B4-BE49-F238E27FC236}">
              <a16:creationId xmlns:a16="http://schemas.microsoft.com/office/drawing/2014/main" id="{CE11D618-07A8-484C-A724-9324C4062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4375" y="133102350"/>
          <a:ext cx="1047750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247650</xdr:colOff>
      <xdr:row>149</xdr:row>
      <xdr:rowOff>171451</xdr:rowOff>
    </xdr:from>
    <xdr:to>
      <xdr:col>4</xdr:col>
      <xdr:colOff>1543050</xdr:colOff>
      <xdr:row>149</xdr:row>
      <xdr:rowOff>910591</xdr:rowOff>
    </xdr:to>
    <xdr:pic>
      <xdr:nvPicPr>
        <xdr:cNvPr id="225" name="Obrázek 224" descr="Kompaktní válec">
          <a:extLst>
            <a:ext uri="{FF2B5EF4-FFF2-40B4-BE49-F238E27FC236}">
              <a16:creationId xmlns:a16="http://schemas.microsoft.com/office/drawing/2014/main" id="{347AB525-1F63-4B0E-A603-72D476FD7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32168901"/>
          <a:ext cx="1285875" cy="723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133350</xdr:colOff>
      <xdr:row>148</xdr:row>
      <xdr:rowOff>104776</xdr:rowOff>
    </xdr:from>
    <xdr:to>
      <xdr:col>4</xdr:col>
      <xdr:colOff>1676400</xdr:colOff>
      <xdr:row>148</xdr:row>
      <xdr:rowOff>891541</xdr:rowOff>
    </xdr:to>
    <xdr:pic>
      <xdr:nvPicPr>
        <xdr:cNvPr id="226" name="Obrázek 225" descr="Vodicí válec">
          <a:extLst>
            <a:ext uri="{FF2B5EF4-FFF2-40B4-BE49-F238E27FC236}">
              <a16:creationId xmlns:a16="http://schemas.microsoft.com/office/drawing/2014/main" id="{1D1416AE-9355-4D6B-A088-8F636B19C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140293726"/>
          <a:ext cx="1543050" cy="800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180975</xdr:colOff>
      <xdr:row>147</xdr:row>
      <xdr:rowOff>104775</xdr:rowOff>
    </xdr:from>
    <xdr:to>
      <xdr:col>4</xdr:col>
      <xdr:colOff>1733550</xdr:colOff>
      <xdr:row>147</xdr:row>
      <xdr:rowOff>891540</xdr:rowOff>
    </xdr:to>
    <xdr:pic>
      <xdr:nvPicPr>
        <xdr:cNvPr id="227" name="Obrázek 226" descr="Vodicí válec">
          <a:extLst>
            <a:ext uri="{FF2B5EF4-FFF2-40B4-BE49-F238E27FC236}">
              <a16:creationId xmlns:a16="http://schemas.microsoft.com/office/drawing/2014/main" id="{1188FDCB-9B38-4009-8059-D45ABE753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96725" y="139341225"/>
          <a:ext cx="1543050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95250</xdr:colOff>
      <xdr:row>146</xdr:row>
      <xdr:rowOff>123826</xdr:rowOff>
    </xdr:from>
    <xdr:to>
      <xdr:col>4</xdr:col>
      <xdr:colOff>1638300</xdr:colOff>
      <xdr:row>146</xdr:row>
      <xdr:rowOff>859156</xdr:rowOff>
    </xdr:to>
    <xdr:pic>
      <xdr:nvPicPr>
        <xdr:cNvPr id="228" name="Obrázek 227" descr="Vodicí válec">
          <a:extLst>
            <a:ext uri="{FF2B5EF4-FFF2-40B4-BE49-F238E27FC236}">
              <a16:creationId xmlns:a16="http://schemas.microsoft.com/office/drawing/2014/main" id="{7A22B6F2-A7FE-40C1-92EF-B10AE5B0C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11000" y="138407776"/>
          <a:ext cx="1543050" cy="723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142875</xdr:colOff>
      <xdr:row>145</xdr:row>
      <xdr:rowOff>180975</xdr:rowOff>
    </xdr:from>
    <xdr:to>
      <xdr:col>4</xdr:col>
      <xdr:colOff>1695450</xdr:colOff>
      <xdr:row>145</xdr:row>
      <xdr:rowOff>857250</xdr:rowOff>
    </xdr:to>
    <xdr:pic>
      <xdr:nvPicPr>
        <xdr:cNvPr id="229" name="Obrázek 228" descr="Vodicí válec">
          <a:extLst>
            <a:ext uri="{FF2B5EF4-FFF2-40B4-BE49-F238E27FC236}">
              <a16:creationId xmlns:a16="http://schemas.microsoft.com/office/drawing/2014/main" id="{30C51BFE-2F26-4227-968C-95C571F20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137512425"/>
          <a:ext cx="1543050" cy="676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323850</xdr:colOff>
      <xdr:row>144</xdr:row>
      <xdr:rowOff>123826</xdr:rowOff>
    </xdr:from>
    <xdr:to>
      <xdr:col>4</xdr:col>
      <xdr:colOff>1501140</xdr:colOff>
      <xdr:row>144</xdr:row>
      <xdr:rowOff>897256</xdr:rowOff>
    </xdr:to>
    <xdr:pic>
      <xdr:nvPicPr>
        <xdr:cNvPr id="230" name="Obrázek 229" descr="Kompaktní válec">
          <a:extLst>
            <a:ext uri="{FF2B5EF4-FFF2-40B4-BE49-F238E27FC236}">
              <a16:creationId xmlns:a16="http://schemas.microsoft.com/office/drawing/2014/main" id="{31E5529C-220F-46A4-A12F-1BDA0DC16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36502776"/>
          <a:ext cx="118110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314325</xdr:colOff>
      <xdr:row>143</xdr:row>
      <xdr:rowOff>66676</xdr:rowOff>
    </xdr:from>
    <xdr:to>
      <xdr:col>4</xdr:col>
      <xdr:colOff>1463040</xdr:colOff>
      <xdr:row>143</xdr:row>
      <xdr:rowOff>847726</xdr:rowOff>
    </xdr:to>
    <xdr:pic>
      <xdr:nvPicPr>
        <xdr:cNvPr id="231" name="Obrázek 230" descr="Kompaktní válec">
          <a:extLst>
            <a:ext uri="{FF2B5EF4-FFF2-40B4-BE49-F238E27FC236}">
              <a16:creationId xmlns:a16="http://schemas.microsoft.com/office/drawing/2014/main" id="{4B652647-89E3-41F3-B385-2A59E5727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0075" y="135493126"/>
          <a:ext cx="1152525" cy="781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228600</xdr:colOff>
      <xdr:row>142</xdr:row>
      <xdr:rowOff>66676</xdr:rowOff>
    </xdr:from>
    <xdr:to>
      <xdr:col>4</xdr:col>
      <xdr:colOff>1697355</xdr:colOff>
      <xdr:row>142</xdr:row>
      <xdr:rowOff>857251</xdr:rowOff>
    </xdr:to>
    <xdr:pic>
      <xdr:nvPicPr>
        <xdr:cNvPr id="232" name="Obrázek 231" descr="Vodicí válec">
          <a:extLst>
            <a:ext uri="{FF2B5EF4-FFF2-40B4-BE49-F238E27FC236}">
              <a16:creationId xmlns:a16="http://schemas.microsoft.com/office/drawing/2014/main" id="{4FE9D6E9-C0BD-435F-989D-66C20201A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34540626"/>
          <a:ext cx="1476375" cy="781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209550</xdr:colOff>
      <xdr:row>141</xdr:row>
      <xdr:rowOff>152400</xdr:rowOff>
    </xdr:from>
    <xdr:to>
      <xdr:col>4</xdr:col>
      <xdr:colOff>1752600</xdr:colOff>
      <xdr:row>141</xdr:row>
      <xdr:rowOff>929640</xdr:rowOff>
    </xdr:to>
    <xdr:pic>
      <xdr:nvPicPr>
        <xdr:cNvPr id="233" name="Obrázek 232" descr="Vodicí válec">
          <a:extLst>
            <a:ext uri="{FF2B5EF4-FFF2-40B4-BE49-F238E27FC236}">
              <a16:creationId xmlns:a16="http://schemas.microsoft.com/office/drawing/2014/main" id="{19AAC78F-3FD7-4E96-B4A3-1A0E450FF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25300" y="133673850"/>
          <a:ext cx="1543050" cy="781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180975</xdr:colOff>
      <xdr:row>140</xdr:row>
      <xdr:rowOff>142876</xdr:rowOff>
    </xdr:from>
    <xdr:to>
      <xdr:col>4</xdr:col>
      <xdr:colOff>1733550</xdr:colOff>
      <xdr:row>140</xdr:row>
      <xdr:rowOff>847726</xdr:rowOff>
    </xdr:to>
    <xdr:pic>
      <xdr:nvPicPr>
        <xdr:cNvPr id="234" name="Obrázek 233" descr="Vodicí válec">
          <a:extLst>
            <a:ext uri="{FF2B5EF4-FFF2-40B4-BE49-F238E27FC236}">
              <a16:creationId xmlns:a16="http://schemas.microsoft.com/office/drawing/2014/main" id="{581B2D0E-4D74-4327-9684-293D1D9DF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96725" y="132711826"/>
          <a:ext cx="1543050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171450</xdr:colOff>
      <xdr:row>139</xdr:row>
      <xdr:rowOff>180975</xdr:rowOff>
    </xdr:from>
    <xdr:to>
      <xdr:col>4</xdr:col>
      <xdr:colOff>1714500</xdr:colOff>
      <xdr:row>139</xdr:row>
      <xdr:rowOff>857250</xdr:rowOff>
    </xdr:to>
    <xdr:pic>
      <xdr:nvPicPr>
        <xdr:cNvPr id="235" name="Obrázek 234" descr="Plochý válec">
          <a:extLst>
            <a:ext uri="{FF2B5EF4-FFF2-40B4-BE49-F238E27FC236}">
              <a16:creationId xmlns:a16="http://schemas.microsoft.com/office/drawing/2014/main" id="{20E8C29E-FAC1-4ACF-9962-B266A514B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87200" y="131797425"/>
          <a:ext cx="1543050" cy="676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180975</xdr:colOff>
      <xdr:row>136</xdr:row>
      <xdr:rowOff>114300</xdr:rowOff>
    </xdr:from>
    <xdr:to>
      <xdr:col>4</xdr:col>
      <xdr:colOff>1733550</xdr:colOff>
      <xdr:row>136</xdr:row>
      <xdr:rowOff>876300</xdr:rowOff>
    </xdr:to>
    <xdr:pic>
      <xdr:nvPicPr>
        <xdr:cNvPr id="236" name="Obrázek 235" descr="Válec dle norem">
          <a:extLst>
            <a:ext uri="{FF2B5EF4-FFF2-40B4-BE49-F238E27FC236}">
              <a16:creationId xmlns:a16="http://schemas.microsoft.com/office/drawing/2014/main" id="{9AEA6C6D-64A6-4589-AA54-3D1E58227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96725" y="128873250"/>
          <a:ext cx="154305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304801</xdr:colOff>
      <xdr:row>137</xdr:row>
      <xdr:rowOff>85724</xdr:rowOff>
    </xdr:from>
    <xdr:to>
      <xdr:col>4</xdr:col>
      <xdr:colOff>1524001</xdr:colOff>
      <xdr:row>137</xdr:row>
      <xdr:rowOff>897255</xdr:rowOff>
    </xdr:to>
    <xdr:pic>
      <xdr:nvPicPr>
        <xdr:cNvPr id="237" name="Obrázek 236" descr="752723 FESTO • SP">
          <a:extLst>
            <a:ext uri="{FF2B5EF4-FFF2-40B4-BE49-F238E27FC236}">
              <a16:creationId xmlns:a16="http://schemas.microsoft.com/office/drawing/2014/main" id="{FA3904E4-EAE6-44C1-B7EA-5E3E122C3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1" y="129797174"/>
          <a:ext cx="1219200" cy="8286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266700</xdr:colOff>
      <xdr:row>138</xdr:row>
      <xdr:rowOff>123825</xdr:rowOff>
    </xdr:from>
    <xdr:to>
      <xdr:col>4</xdr:col>
      <xdr:colOff>1695450</xdr:colOff>
      <xdr:row>138</xdr:row>
      <xdr:rowOff>821055</xdr:rowOff>
    </xdr:to>
    <xdr:pic>
      <xdr:nvPicPr>
        <xdr:cNvPr id="238" name="Obrázek 237" descr="Festo DNCB-40-30-PPV-A (532736) Pneumatic Cylinder">
          <a:extLst>
            <a:ext uri="{FF2B5EF4-FFF2-40B4-BE49-F238E27FC236}">
              <a16:creationId xmlns:a16="http://schemas.microsoft.com/office/drawing/2014/main" id="{E4591C6B-32D8-4FED-869E-36418FB63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30787775"/>
          <a:ext cx="1419225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476249</xdr:colOff>
      <xdr:row>228</xdr:row>
      <xdr:rowOff>180975</xdr:rowOff>
    </xdr:from>
    <xdr:to>
      <xdr:col>4</xdr:col>
      <xdr:colOff>1426844</xdr:colOff>
      <xdr:row>228</xdr:row>
      <xdr:rowOff>723900</xdr:rowOff>
    </xdr:to>
    <xdr:pic>
      <xdr:nvPicPr>
        <xdr:cNvPr id="239" name="Obrázek 238" descr="Saně Mini">
          <a:extLst>
            <a:ext uri="{FF2B5EF4-FFF2-40B4-BE49-F238E27FC236}">
              <a16:creationId xmlns:a16="http://schemas.microsoft.com/office/drawing/2014/main" id="{13573DD7-B732-455A-B440-F6482F294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1999" y="216598500"/>
          <a:ext cx="942975" cy="542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257175</xdr:colOff>
      <xdr:row>229</xdr:row>
      <xdr:rowOff>123825</xdr:rowOff>
    </xdr:from>
    <xdr:to>
      <xdr:col>4</xdr:col>
      <xdr:colOff>1619250</xdr:colOff>
      <xdr:row>229</xdr:row>
      <xdr:rowOff>862965</xdr:rowOff>
    </xdr:to>
    <xdr:pic>
      <xdr:nvPicPr>
        <xdr:cNvPr id="240" name="Obrázek 239" descr="Kompaktní válec">
          <a:extLst>
            <a:ext uri="{FF2B5EF4-FFF2-40B4-BE49-F238E27FC236}">
              <a16:creationId xmlns:a16="http://schemas.microsoft.com/office/drawing/2014/main" id="{66CA9765-B10F-4FDA-8312-AACC4346E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72925" y="217493850"/>
          <a:ext cx="1352550" cy="752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238125</xdr:colOff>
      <xdr:row>230</xdr:row>
      <xdr:rowOff>171450</xdr:rowOff>
    </xdr:from>
    <xdr:to>
      <xdr:col>4</xdr:col>
      <xdr:colOff>1653540</xdr:colOff>
      <xdr:row>230</xdr:row>
      <xdr:rowOff>891540</xdr:rowOff>
    </xdr:to>
    <xdr:pic>
      <xdr:nvPicPr>
        <xdr:cNvPr id="241" name="Obrázek 240" descr="Festo DNCB-40-30-PPV-A (532736) Pneumatic Cylinder">
          <a:extLst>
            <a:ext uri="{FF2B5EF4-FFF2-40B4-BE49-F238E27FC236}">
              <a16:creationId xmlns:a16="http://schemas.microsoft.com/office/drawing/2014/main" id="{9E867F61-5A21-44DA-9A3A-BF8CCEF48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218493975"/>
          <a:ext cx="1419225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476250</xdr:colOff>
      <xdr:row>117</xdr:row>
      <xdr:rowOff>114300</xdr:rowOff>
    </xdr:from>
    <xdr:to>
      <xdr:col>4</xdr:col>
      <xdr:colOff>1539240</xdr:colOff>
      <xdr:row>117</xdr:row>
      <xdr:rowOff>857250</xdr:rowOff>
    </xdr:to>
    <xdr:pic>
      <xdr:nvPicPr>
        <xdr:cNvPr id="243" name="Obrázek 242">
          <a:extLst>
            <a:ext uri="{FF2B5EF4-FFF2-40B4-BE49-F238E27FC236}">
              <a16:creationId xmlns:a16="http://schemas.microsoft.com/office/drawing/2014/main" id="{B09D0B24-E8BF-454D-98D7-DD7508347F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>
          <a:off x="12192000" y="110775750"/>
          <a:ext cx="1066800" cy="7334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2836E-B9CA-4172-B72A-7E66C17CC183}">
  <dimension ref="A1:K231"/>
  <sheetViews>
    <sheetView tabSelected="1" topLeftCell="C223" workbookViewId="0">
      <selection activeCell="J229" sqref="J229"/>
    </sheetView>
  </sheetViews>
  <sheetFormatPr defaultRowHeight="14.4" x14ac:dyDescent="0.3"/>
  <cols>
    <col min="1" max="1" width="26.44140625" style="2" customWidth="1"/>
    <col min="2" max="2" width="107.88671875" style="2" customWidth="1"/>
    <col min="3" max="3" width="27.88671875" style="2" customWidth="1"/>
    <col min="4" max="4" width="13.5546875" style="2" customWidth="1"/>
    <col min="5" max="6" width="28.109375" style="2" customWidth="1"/>
    <col min="7" max="7" width="11.77734375" style="4" bestFit="1" customWidth="1"/>
    <col min="8" max="8" width="11.77734375" style="4" customWidth="1"/>
    <col min="9" max="9" width="35.109375" style="2" customWidth="1"/>
    <col min="10" max="10" width="20.109375" bestFit="1" customWidth="1"/>
    <col min="11" max="11" width="14.33203125" bestFit="1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17</v>
      </c>
      <c r="G1" s="3" t="s">
        <v>272</v>
      </c>
      <c r="H1" s="3" t="s">
        <v>273</v>
      </c>
      <c r="I1" s="1" t="s">
        <v>258</v>
      </c>
      <c r="J1" s="5" t="s">
        <v>274</v>
      </c>
      <c r="K1" s="5" t="s">
        <v>275</v>
      </c>
    </row>
    <row r="2" spans="1:11" ht="75" customHeight="1" x14ac:dyDescent="0.3">
      <c r="A2" s="2" t="s">
        <v>5</v>
      </c>
      <c r="B2" s="2" t="s">
        <v>6</v>
      </c>
      <c r="C2" s="2">
        <v>543918</v>
      </c>
      <c r="D2" s="2">
        <v>2</v>
      </c>
      <c r="E2"/>
      <c r="F2" s="2" t="s">
        <v>130</v>
      </c>
      <c r="G2" s="4">
        <v>289.86</v>
      </c>
      <c r="H2" s="4">
        <f>G2*D2</f>
        <v>579.72</v>
      </c>
      <c r="I2" s="2" t="s">
        <v>259</v>
      </c>
      <c r="J2" s="6">
        <f>G2*0.6</f>
        <v>173.916</v>
      </c>
      <c r="K2" s="6">
        <f>J2*D2</f>
        <v>347.83199999999999</v>
      </c>
    </row>
    <row r="3" spans="1:11" ht="75" customHeight="1" x14ac:dyDescent="0.3">
      <c r="A3" s="2" t="s">
        <v>5</v>
      </c>
      <c r="B3" s="2" t="s">
        <v>7</v>
      </c>
      <c r="C3" s="2">
        <v>543925</v>
      </c>
      <c r="D3" s="2">
        <v>1</v>
      </c>
      <c r="E3"/>
      <c r="F3" s="2" t="s">
        <v>130</v>
      </c>
      <c r="G3" s="4">
        <v>364.67</v>
      </c>
      <c r="H3" s="4">
        <f t="shared" ref="H3:H66" si="0">G3*D3</f>
        <v>364.67</v>
      </c>
      <c r="I3" s="2" t="s">
        <v>259</v>
      </c>
      <c r="J3" s="6">
        <f t="shared" ref="J3:J66" si="1">G3*0.6</f>
        <v>218.80199999999999</v>
      </c>
      <c r="K3" s="6">
        <f t="shared" ref="K3:K66" si="2">J3*D3</f>
        <v>218.80199999999999</v>
      </c>
    </row>
    <row r="4" spans="1:11" ht="75" customHeight="1" x14ac:dyDescent="0.3">
      <c r="A4" s="2" t="s">
        <v>5</v>
      </c>
      <c r="B4" s="2" t="s">
        <v>8</v>
      </c>
      <c r="C4" s="2">
        <v>536203</v>
      </c>
      <c r="D4" s="2">
        <v>2</v>
      </c>
      <c r="E4"/>
      <c r="F4" s="2" t="s">
        <v>128</v>
      </c>
      <c r="G4" s="4">
        <v>32.93</v>
      </c>
      <c r="H4" s="4">
        <f t="shared" si="0"/>
        <v>65.86</v>
      </c>
      <c r="I4" s="2" t="s">
        <v>259</v>
      </c>
      <c r="J4" s="6">
        <f t="shared" si="1"/>
        <v>19.757999999999999</v>
      </c>
      <c r="K4" s="6">
        <f t="shared" si="2"/>
        <v>39.515999999999998</v>
      </c>
    </row>
    <row r="5" spans="1:11" ht="75" customHeight="1" x14ac:dyDescent="0.3">
      <c r="A5" s="2" t="s">
        <v>5</v>
      </c>
      <c r="B5" s="2" t="s">
        <v>9</v>
      </c>
      <c r="C5" s="2">
        <v>536218</v>
      </c>
      <c r="D5" s="2">
        <v>2</v>
      </c>
      <c r="E5"/>
      <c r="F5" s="2" t="s">
        <v>128</v>
      </c>
      <c r="G5" s="4">
        <v>36.68</v>
      </c>
      <c r="H5" s="4">
        <f t="shared" si="0"/>
        <v>73.36</v>
      </c>
      <c r="I5" s="2" t="s">
        <v>259</v>
      </c>
      <c r="J5" s="6">
        <f t="shared" si="1"/>
        <v>22.007999999999999</v>
      </c>
      <c r="K5" s="6">
        <f t="shared" si="2"/>
        <v>44.015999999999998</v>
      </c>
    </row>
    <row r="6" spans="1:11" ht="75" customHeight="1" x14ac:dyDescent="0.3">
      <c r="A6" s="2" t="s">
        <v>5</v>
      </c>
      <c r="B6" s="2" t="s">
        <v>10</v>
      </c>
      <c r="C6" s="2">
        <v>170285</v>
      </c>
      <c r="D6" s="2">
        <v>2</v>
      </c>
      <c r="E6"/>
      <c r="F6" s="2" t="s">
        <v>260</v>
      </c>
      <c r="G6" s="4">
        <v>97.19</v>
      </c>
      <c r="H6" s="4">
        <f t="shared" si="0"/>
        <v>194.38</v>
      </c>
      <c r="I6" s="2" t="s">
        <v>259</v>
      </c>
      <c r="J6" s="6">
        <f t="shared" si="1"/>
        <v>58.313999999999993</v>
      </c>
      <c r="K6" s="6">
        <f t="shared" si="2"/>
        <v>116.62799999999999</v>
      </c>
    </row>
    <row r="7" spans="1:11" ht="75" customHeight="1" x14ac:dyDescent="0.3">
      <c r="A7" s="2" t="s">
        <v>5</v>
      </c>
      <c r="B7" s="2" t="s">
        <v>11</v>
      </c>
      <c r="C7" s="2">
        <v>572677</v>
      </c>
      <c r="D7" s="2">
        <v>1</v>
      </c>
      <c r="E7"/>
      <c r="F7" s="2" t="s">
        <v>130</v>
      </c>
      <c r="G7" s="4">
        <v>62.58</v>
      </c>
      <c r="H7" s="4">
        <f t="shared" si="0"/>
        <v>62.58</v>
      </c>
      <c r="I7" s="2" t="s">
        <v>259</v>
      </c>
      <c r="J7" s="6">
        <f t="shared" si="1"/>
        <v>37.547999999999995</v>
      </c>
      <c r="K7" s="6">
        <f t="shared" si="2"/>
        <v>37.547999999999995</v>
      </c>
    </row>
    <row r="8" spans="1:11" ht="75" customHeight="1" x14ac:dyDescent="0.3">
      <c r="A8" s="2" t="s">
        <v>5</v>
      </c>
      <c r="B8" s="2" t="s">
        <v>12</v>
      </c>
      <c r="C8" s="2">
        <v>1395606</v>
      </c>
      <c r="D8" s="2">
        <v>1</v>
      </c>
      <c r="E8"/>
      <c r="F8" s="2" t="s">
        <v>261</v>
      </c>
      <c r="G8" s="4">
        <v>332.23</v>
      </c>
      <c r="H8" s="4">
        <f t="shared" si="0"/>
        <v>332.23</v>
      </c>
      <c r="I8" s="2" t="s">
        <v>259</v>
      </c>
      <c r="J8" s="6">
        <f t="shared" si="1"/>
        <v>199.33799999999999</v>
      </c>
      <c r="K8" s="6">
        <f t="shared" si="2"/>
        <v>199.33799999999999</v>
      </c>
    </row>
    <row r="9" spans="1:11" ht="75" customHeight="1" x14ac:dyDescent="0.3">
      <c r="A9" s="2" t="s">
        <v>5</v>
      </c>
      <c r="B9" s="2" t="s">
        <v>13</v>
      </c>
      <c r="C9" s="2">
        <v>536373</v>
      </c>
      <c r="D9" s="2">
        <v>2</v>
      </c>
      <c r="E9"/>
      <c r="F9" s="2" t="s">
        <v>124</v>
      </c>
      <c r="G9" s="4">
        <v>41.2</v>
      </c>
      <c r="H9" s="4">
        <f t="shared" si="0"/>
        <v>82.4</v>
      </c>
      <c r="I9" s="2" t="s">
        <v>259</v>
      </c>
      <c r="J9" s="6">
        <f t="shared" si="1"/>
        <v>24.720000000000002</v>
      </c>
      <c r="K9" s="6">
        <f t="shared" si="2"/>
        <v>49.440000000000005</v>
      </c>
    </row>
    <row r="10" spans="1:11" ht="75" customHeight="1" x14ac:dyDescent="0.3">
      <c r="A10" s="2" t="s">
        <v>5</v>
      </c>
      <c r="B10" s="2" t="s">
        <v>14</v>
      </c>
      <c r="C10" s="2">
        <v>164888</v>
      </c>
      <c r="D10" s="2">
        <v>2</v>
      </c>
      <c r="E10"/>
      <c r="F10" s="2" t="s">
        <v>130</v>
      </c>
      <c r="G10" s="4">
        <v>59.84</v>
      </c>
      <c r="H10" s="4">
        <f t="shared" si="0"/>
        <v>119.68</v>
      </c>
      <c r="I10" s="2" t="s">
        <v>259</v>
      </c>
      <c r="J10" s="6">
        <f t="shared" si="1"/>
        <v>35.904000000000003</v>
      </c>
      <c r="K10" s="6">
        <f t="shared" si="2"/>
        <v>71.808000000000007</v>
      </c>
    </row>
    <row r="11" spans="1:11" ht="75" customHeight="1" x14ac:dyDescent="0.3">
      <c r="A11" s="2" t="s">
        <v>5</v>
      </c>
      <c r="B11" s="2" t="s">
        <v>15</v>
      </c>
      <c r="C11" s="2">
        <v>548206</v>
      </c>
      <c r="D11" s="2">
        <v>2</v>
      </c>
      <c r="E11"/>
      <c r="F11" s="2" t="s">
        <v>128</v>
      </c>
      <c r="G11" s="4">
        <v>202.99</v>
      </c>
      <c r="H11" s="4">
        <f t="shared" si="0"/>
        <v>405.98</v>
      </c>
      <c r="I11" s="2" t="s">
        <v>259</v>
      </c>
      <c r="J11" s="6">
        <f t="shared" si="1"/>
        <v>121.794</v>
      </c>
      <c r="K11" s="6">
        <f t="shared" si="2"/>
        <v>243.58799999999999</v>
      </c>
    </row>
    <row r="12" spans="1:11" ht="75" customHeight="1" x14ac:dyDescent="0.3">
      <c r="A12" s="2" t="s">
        <v>5</v>
      </c>
      <c r="B12" s="2" t="s">
        <v>16</v>
      </c>
      <c r="C12" s="2">
        <v>170493</v>
      </c>
      <c r="D12" s="2">
        <v>1</v>
      </c>
      <c r="E12"/>
      <c r="F12" s="2" t="s">
        <v>130</v>
      </c>
      <c r="G12" s="4">
        <v>241.53</v>
      </c>
      <c r="H12" s="4">
        <f t="shared" si="0"/>
        <v>241.53</v>
      </c>
      <c r="I12" s="2" t="s">
        <v>259</v>
      </c>
      <c r="J12" s="6">
        <f t="shared" si="1"/>
        <v>144.91800000000001</v>
      </c>
      <c r="K12" s="6">
        <f t="shared" si="2"/>
        <v>144.91800000000001</v>
      </c>
    </row>
    <row r="13" spans="1:11" ht="75" customHeight="1" x14ac:dyDescent="0.3">
      <c r="A13" s="2" t="s">
        <v>5</v>
      </c>
      <c r="B13" s="2" t="s">
        <v>18</v>
      </c>
      <c r="C13" s="2">
        <v>536415</v>
      </c>
      <c r="D13" s="2">
        <v>1</v>
      </c>
      <c r="E13"/>
      <c r="F13" s="2" t="s">
        <v>124</v>
      </c>
      <c r="G13" s="4">
        <v>36.630000000000003</v>
      </c>
      <c r="H13" s="4">
        <f t="shared" si="0"/>
        <v>36.630000000000003</v>
      </c>
      <c r="I13" s="2" t="s">
        <v>259</v>
      </c>
      <c r="J13" s="6">
        <f t="shared" si="1"/>
        <v>21.978000000000002</v>
      </c>
      <c r="K13" s="6">
        <f t="shared" si="2"/>
        <v>21.978000000000002</v>
      </c>
    </row>
    <row r="14" spans="1:11" ht="75" customHeight="1" x14ac:dyDescent="0.3">
      <c r="A14" s="2" t="s">
        <v>5</v>
      </c>
      <c r="B14" s="2" t="s">
        <v>19</v>
      </c>
      <c r="C14" s="2">
        <v>156503</v>
      </c>
      <c r="D14" s="2">
        <v>1</v>
      </c>
      <c r="E14"/>
      <c r="F14" s="2" t="s">
        <v>130</v>
      </c>
      <c r="G14" s="4">
        <v>94.98</v>
      </c>
      <c r="H14" s="4">
        <f t="shared" si="0"/>
        <v>94.98</v>
      </c>
      <c r="I14" s="2" t="s">
        <v>259</v>
      </c>
      <c r="J14" s="6">
        <f t="shared" si="1"/>
        <v>56.988</v>
      </c>
      <c r="K14" s="6">
        <f t="shared" si="2"/>
        <v>56.988</v>
      </c>
    </row>
    <row r="15" spans="1:11" ht="75" customHeight="1" x14ac:dyDescent="0.3">
      <c r="A15" s="2" t="s">
        <v>5</v>
      </c>
      <c r="B15" s="2" t="s">
        <v>20</v>
      </c>
      <c r="C15" s="2">
        <v>188112</v>
      </c>
      <c r="D15" s="2">
        <v>1</v>
      </c>
      <c r="E15"/>
      <c r="F15" s="2" t="s">
        <v>124</v>
      </c>
      <c r="G15" s="4">
        <v>55.71</v>
      </c>
      <c r="H15" s="4">
        <f t="shared" si="0"/>
        <v>55.71</v>
      </c>
      <c r="I15" s="2" t="s">
        <v>259</v>
      </c>
      <c r="J15" s="6">
        <f t="shared" si="1"/>
        <v>33.426000000000002</v>
      </c>
      <c r="K15" s="6">
        <f t="shared" si="2"/>
        <v>33.426000000000002</v>
      </c>
    </row>
    <row r="16" spans="1:11" ht="75" customHeight="1" x14ac:dyDescent="0.3">
      <c r="A16" s="2" t="s">
        <v>5</v>
      </c>
      <c r="B16" s="2" t="s">
        <v>21</v>
      </c>
      <c r="C16" s="2">
        <v>170486</v>
      </c>
      <c r="D16" s="2">
        <v>1</v>
      </c>
      <c r="E16"/>
      <c r="F16" s="2" t="s">
        <v>130</v>
      </c>
      <c r="G16" s="4">
        <v>219.02</v>
      </c>
      <c r="H16" s="4">
        <f t="shared" si="0"/>
        <v>219.02</v>
      </c>
      <c r="I16" s="2" t="s">
        <v>259</v>
      </c>
      <c r="J16" s="6">
        <f t="shared" si="1"/>
        <v>131.41200000000001</v>
      </c>
      <c r="K16" s="6">
        <f t="shared" si="2"/>
        <v>131.41200000000001</v>
      </c>
    </row>
    <row r="17" spans="1:11" ht="75" customHeight="1" x14ac:dyDescent="0.3">
      <c r="A17" s="2" t="s">
        <v>5</v>
      </c>
      <c r="B17" s="2" t="s">
        <v>22</v>
      </c>
      <c r="C17" s="2">
        <v>576058</v>
      </c>
      <c r="D17" s="2">
        <v>1</v>
      </c>
      <c r="E17"/>
      <c r="F17" s="2" t="s">
        <v>124</v>
      </c>
      <c r="G17" s="4">
        <v>49.6</v>
      </c>
      <c r="H17" s="4">
        <f t="shared" si="0"/>
        <v>49.6</v>
      </c>
      <c r="I17" s="2" t="s">
        <v>259</v>
      </c>
      <c r="J17" s="6">
        <f t="shared" si="1"/>
        <v>29.759999999999998</v>
      </c>
      <c r="K17" s="6">
        <f t="shared" si="2"/>
        <v>29.759999999999998</v>
      </c>
    </row>
    <row r="18" spans="1:11" ht="75" customHeight="1" x14ac:dyDescent="0.3">
      <c r="A18" s="2" t="s">
        <v>5</v>
      </c>
      <c r="B18" s="2" t="s">
        <v>23</v>
      </c>
      <c r="C18" s="2">
        <v>536214</v>
      </c>
      <c r="D18" s="2">
        <v>1</v>
      </c>
      <c r="E18"/>
      <c r="F18" s="2" t="s">
        <v>124</v>
      </c>
      <c r="G18" s="4">
        <v>29</v>
      </c>
      <c r="H18" s="4">
        <f t="shared" si="0"/>
        <v>29</v>
      </c>
      <c r="I18" s="2" t="s">
        <v>259</v>
      </c>
      <c r="J18" s="6">
        <f t="shared" si="1"/>
        <v>17.399999999999999</v>
      </c>
      <c r="K18" s="6">
        <f t="shared" si="2"/>
        <v>17.399999999999999</v>
      </c>
    </row>
    <row r="19" spans="1:11" ht="75" customHeight="1" x14ac:dyDescent="0.3">
      <c r="A19" s="2" t="s">
        <v>5</v>
      </c>
      <c r="B19" s="2" t="s">
        <v>24</v>
      </c>
      <c r="C19" s="2">
        <v>187432</v>
      </c>
      <c r="D19" s="2">
        <v>1</v>
      </c>
      <c r="E19"/>
      <c r="F19" s="2" t="s">
        <v>130</v>
      </c>
      <c r="G19" s="4">
        <v>359.87</v>
      </c>
      <c r="H19" s="4">
        <f t="shared" si="0"/>
        <v>359.87</v>
      </c>
      <c r="I19" s="2" t="s">
        <v>259</v>
      </c>
      <c r="J19" s="6">
        <f t="shared" si="1"/>
        <v>215.922</v>
      </c>
      <c r="K19" s="6">
        <f t="shared" si="2"/>
        <v>215.922</v>
      </c>
    </row>
    <row r="20" spans="1:11" ht="75" customHeight="1" x14ac:dyDescent="0.3">
      <c r="A20" s="2" t="s">
        <v>5</v>
      </c>
      <c r="B20" s="2" t="s">
        <v>54</v>
      </c>
      <c r="C20" s="2">
        <v>1908267</v>
      </c>
      <c r="D20" s="2">
        <v>1</v>
      </c>
      <c r="E20"/>
      <c r="F20" s="2" t="s">
        <v>129</v>
      </c>
      <c r="G20" s="4">
        <v>35.770000000000003</v>
      </c>
      <c r="H20" s="4">
        <f t="shared" si="0"/>
        <v>35.770000000000003</v>
      </c>
      <c r="I20" s="2" t="s">
        <v>259</v>
      </c>
      <c r="J20" s="6">
        <f t="shared" si="1"/>
        <v>21.462</v>
      </c>
      <c r="K20" s="6">
        <f t="shared" si="2"/>
        <v>21.462</v>
      </c>
    </row>
    <row r="21" spans="1:11" ht="75" customHeight="1" x14ac:dyDescent="0.3">
      <c r="A21" s="2" t="s">
        <v>5</v>
      </c>
      <c r="B21" s="2" t="s">
        <v>25</v>
      </c>
      <c r="C21" s="2">
        <v>560194</v>
      </c>
      <c r="D21" s="2">
        <v>1</v>
      </c>
      <c r="E21"/>
      <c r="F21" s="2" t="s">
        <v>130</v>
      </c>
      <c r="G21" s="4">
        <v>376.6</v>
      </c>
      <c r="H21" s="4">
        <f t="shared" si="0"/>
        <v>376.6</v>
      </c>
      <c r="I21" s="2" t="s">
        <v>259</v>
      </c>
      <c r="J21" s="6">
        <f t="shared" si="1"/>
        <v>225.96</v>
      </c>
      <c r="K21" s="6">
        <f t="shared" si="2"/>
        <v>225.96</v>
      </c>
    </row>
    <row r="22" spans="1:11" ht="75" customHeight="1" x14ac:dyDescent="0.3">
      <c r="A22" s="2" t="s">
        <v>5</v>
      </c>
      <c r="B22" s="2" t="s">
        <v>26</v>
      </c>
      <c r="C22" s="2">
        <v>536252</v>
      </c>
      <c r="D22" s="2">
        <v>1</v>
      </c>
      <c r="E22"/>
      <c r="F22" s="2" t="s">
        <v>124</v>
      </c>
      <c r="G22" s="4">
        <v>34.74</v>
      </c>
      <c r="H22" s="4">
        <f t="shared" si="0"/>
        <v>34.74</v>
      </c>
      <c r="I22" s="2" t="s">
        <v>259</v>
      </c>
      <c r="J22" s="6">
        <f t="shared" si="1"/>
        <v>20.844000000000001</v>
      </c>
      <c r="K22" s="6">
        <f t="shared" si="2"/>
        <v>20.844000000000001</v>
      </c>
    </row>
    <row r="23" spans="1:11" ht="75" customHeight="1" x14ac:dyDescent="0.3">
      <c r="A23" s="2" t="s">
        <v>5</v>
      </c>
      <c r="B23" s="2" t="s">
        <v>27</v>
      </c>
      <c r="C23" s="2">
        <v>536205</v>
      </c>
      <c r="D23" s="2">
        <v>2</v>
      </c>
      <c r="E23"/>
      <c r="F23" s="2" t="s">
        <v>124</v>
      </c>
      <c r="G23" s="4">
        <v>28.55</v>
      </c>
      <c r="H23" s="4">
        <f t="shared" si="0"/>
        <v>57.1</v>
      </c>
      <c r="I23" s="2" t="s">
        <v>259</v>
      </c>
      <c r="J23" s="6">
        <f t="shared" si="1"/>
        <v>17.13</v>
      </c>
      <c r="K23" s="6">
        <f t="shared" si="2"/>
        <v>34.26</v>
      </c>
    </row>
    <row r="24" spans="1:11" ht="75" customHeight="1" x14ac:dyDescent="0.3">
      <c r="A24" s="2" t="s">
        <v>5</v>
      </c>
      <c r="B24" s="2" t="s">
        <v>28</v>
      </c>
      <c r="C24" s="2">
        <v>188093</v>
      </c>
      <c r="D24" s="2">
        <v>2</v>
      </c>
      <c r="E24"/>
      <c r="F24" s="2" t="s">
        <v>124</v>
      </c>
      <c r="G24" s="4">
        <v>48.19</v>
      </c>
      <c r="H24" s="4">
        <f t="shared" si="0"/>
        <v>96.38</v>
      </c>
      <c r="I24" s="2" t="s">
        <v>259</v>
      </c>
      <c r="J24" s="6">
        <f t="shared" si="1"/>
        <v>28.913999999999998</v>
      </c>
      <c r="K24" s="6">
        <f t="shared" si="2"/>
        <v>57.827999999999996</v>
      </c>
    </row>
    <row r="25" spans="1:11" ht="75" customHeight="1" x14ac:dyDescent="0.3">
      <c r="A25" s="2" t="s">
        <v>5</v>
      </c>
      <c r="B25" s="2" t="s">
        <v>29</v>
      </c>
      <c r="C25" s="2">
        <v>536223</v>
      </c>
      <c r="D25" s="2">
        <v>2</v>
      </c>
      <c r="E25"/>
      <c r="F25" s="2" t="s">
        <v>124</v>
      </c>
      <c r="G25" s="4">
        <v>30.44</v>
      </c>
      <c r="H25" s="4">
        <f t="shared" si="0"/>
        <v>60.88</v>
      </c>
      <c r="I25" s="2" t="s">
        <v>259</v>
      </c>
      <c r="J25" s="6">
        <f t="shared" si="1"/>
        <v>18.263999999999999</v>
      </c>
      <c r="K25" s="6">
        <f t="shared" si="2"/>
        <v>36.527999999999999</v>
      </c>
    </row>
    <row r="26" spans="1:11" ht="75" customHeight="1" x14ac:dyDescent="0.3">
      <c r="A26" s="2" t="s">
        <v>5</v>
      </c>
      <c r="B26" s="2" t="s">
        <v>30</v>
      </c>
      <c r="C26" s="2">
        <v>554206</v>
      </c>
      <c r="D26" s="2">
        <v>2</v>
      </c>
      <c r="E26"/>
      <c r="F26" s="2" t="s">
        <v>130</v>
      </c>
      <c r="G26" s="4">
        <v>49.7</v>
      </c>
      <c r="H26" s="4">
        <f t="shared" si="0"/>
        <v>99.4</v>
      </c>
      <c r="I26" s="2" t="s">
        <v>259</v>
      </c>
      <c r="J26" s="6">
        <f t="shared" si="1"/>
        <v>29.82</v>
      </c>
      <c r="K26" s="6">
        <f t="shared" si="2"/>
        <v>59.64</v>
      </c>
    </row>
    <row r="27" spans="1:11" ht="75" customHeight="1" x14ac:dyDescent="0.3">
      <c r="A27" s="2" t="s">
        <v>5</v>
      </c>
      <c r="B27" s="2" t="s">
        <v>31</v>
      </c>
      <c r="C27" s="2">
        <v>188089</v>
      </c>
      <c r="D27" s="2">
        <v>6</v>
      </c>
      <c r="E27"/>
      <c r="F27" s="2" t="s">
        <v>124</v>
      </c>
      <c r="G27" s="4">
        <v>48.19</v>
      </c>
      <c r="H27" s="4">
        <f t="shared" si="0"/>
        <v>289.14</v>
      </c>
      <c r="I27" s="2" t="s">
        <v>259</v>
      </c>
      <c r="J27" s="6">
        <f t="shared" si="1"/>
        <v>28.913999999999998</v>
      </c>
      <c r="K27" s="6">
        <f t="shared" si="2"/>
        <v>173.48399999999998</v>
      </c>
    </row>
    <row r="28" spans="1:11" ht="75" customHeight="1" x14ac:dyDescent="0.3">
      <c r="A28" s="2" t="s">
        <v>5</v>
      </c>
      <c r="B28" s="2" t="s">
        <v>32</v>
      </c>
      <c r="C28" s="2">
        <v>536220</v>
      </c>
      <c r="D28" s="2">
        <v>2</v>
      </c>
      <c r="E28"/>
      <c r="F28" s="2" t="s">
        <v>124</v>
      </c>
      <c r="G28" s="4">
        <v>29.61</v>
      </c>
      <c r="H28" s="4">
        <f t="shared" si="0"/>
        <v>59.22</v>
      </c>
      <c r="I28" s="2" t="s">
        <v>259</v>
      </c>
      <c r="J28" s="6">
        <f t="shared" si="1"/>
        <v>17.765999999999998</v>
      </c>
      <c r="K28" s="6">
        <f t="shared" si="2"/>
        <v>35.531999999999996</v>
      </c>
    </row>
    <row r="29" spans="1:11" ht="75" customHeight="1" x14ac:dyDescent="0.3">
      <c r="A29" s="2" t="s">
        <v>5</v>
      </c>
      <c r="B29" s="2" t="s">
        <v>33</v>
      </c>
      <c r="C29" s="2">
        <v>550908</v>
      </c>
      <c r="D29" s="2">
        <v>2</v>
      </c>
      <c r="E29"/>
      <c r="F29" s="2" t="s">
        <v>130</v>
      </c>
      <c r="G29" s="4">
        <v>402.49</v>
      </c>
      <c r="H29" s="4">
        <f t="shared" si="0"/>
        <v>804.98</v>
      </c>
      <c r="I29" s="2" t="s">
        <v>259</v>
      </c>
      <c r="J29" s="6">
        <f t="shared" si="1"/>
        <v>241.494</v>
      </c>
      <c r="K29" s="6">
        <f t="shared" si="2"/>
        <v>482.988</v>
      </c>
    </row>
    <row r="30" spans="1:11" ht="75" customHeight="1" x14ac:dyDescent="0.3">
      <c r="A30" s="2" t="s">
        <v>5</v>
      </c>
      <c r="B30" s="2" t="s">
        <v>34</v>
      </c>
      <c r="C30" s="2">
        <v>576057</v>
      </c>
      <c r="D30" s="2">
        <v>2</v>
      </c>
      <c r="E30"/>
      <c r="F30" s="2" t="s">
        <v>124</v>
      </c>
      <c r="G30" s="4">
        <v>50.2</v>
      </c>
      <c r="H30" s="4">
        <f t="shared" si="0"/>
        <v>100.4</v>
      </c>
      <c r="I30" s="2" t="s">
        <v>259</v>
      </c>
      <c r="J30" s="6">
        <f t="shared" si="1"/>
        <v>30.12</v>
      </c>
      <c r="K30" s="6">
        <f t="shared" si="2"/>
        <v>60.24</v>
      </c>
    </row>
    <row r="31" spans="1:11" ht="75" customHeight="1" x14ac:dyDescent="0.3">
      <c r="A31" s="2" t="s">
        <v>5</v>
      </c>
      <c r="B31" s="2" t="s">
        <v>35</v>
      </c>
      <c r="C31" s="2">
        <v>164887</v>
      </c>
      <c r="D31" s="2">
        <v>5</v>
      </c>
      <c r="E31"/>
      <c r="F31" s="2" t="s">
        <v>124</v>
      </c>
      <c r="G31" s="4">
        <v>47.87</v>
      </c>
      <c r="H31" s="4">
        <f t="shared" si="0"/>
        <v>239.35</v>
      </c>
      <c r="I31" s="2" t="s">
        <v>259</v>
      </c>
      <c r="J31" s="6">
        <f t="shared" si="1"/>
        <v>28.721999999999998</v>
      </c>
      <c r="K31" s="6">
        <f t="shared" si="2"/>
        <v>143.60999999999999</v>
      </c>
    </row>
    <row r="32" spans="1:11" ht="75" customHeight="1" x14ac:dyDescent="0.3">
      <c r="A32" s="2" t="s">
        <v>5</v>
      </c>
      <c r="B32" s="2" t="s">
        <v>36</v>
      </c>
      <c r="C32" s="2">
        <v>197563</v>
      </c>
      <c r="D32" s="2">
        <v>1</v>
      </c>
      <c r="E32"/>
      <c r="F32" s="2" t="s">
        <v>124</v>
      </c>
      <c r="G32" s="4">
        <v>197.54</v>
      </c>
      <c r="H32" s="4">
        <f t="shared" si="0"/>
        <v>197.54</v>
      </c>
      <c r="I32" s="2" t="s">
        <v>259</v>
      </c>
      <c r="J32" s="6">
        <f t="shared" si="1"/>
        <v>118.52399999999999</v>
      </c>
      <c r="K32" s="6">
        <f t="shared" si="2"/>
        <v>118.52399999999999</v>
      </c>
    </row>
    <row r="33" spans="1:11" ht="75" customHeight="1" x14ac:dyDescent="0.3">
      <c r="A33" s="2" t="s">
        <v>5</v>
      </c>
      <c r="B33" s="2" t="s">
        <v>37</v>
      </c>
      <c r="C33" s="2">
        <v>197561</v>
      </c>
      <c r="D33" s="2">
        <v>1</v>
      </c>
      <c r="E33"/>
      <c r="F33" s="2" t="s">
        <v>124</v>
      </c>
      <c r="G33" s="4">
        <v>289.03572166012805</v>
      </c>
      <c r="H33" s="4">
        <f t="shared" si="0"/>
        <v>289.03572166012805</v>
      </c>
      <c r="I33" s="2" t="s">
        <v>259</v>
      </c>
      <c r="J33" s="6">
        <f t="shared" si="1"/>
        <v>173.42143299607682</v>
      </c>
      <c r="K33" s="6">
        <f t="shared" si="2"/>
        <v>173.42143299607682</v>
      </c>
    </row>
    <row r="34" spans="1:11" ht="75" customHeight="1" x14ac:dyDescent="0.3">
      <c r="A34" s="2" t="s">
        <v>5</v>
      </c>
      <c r="B34" s="2" t="s">
        <v>38</v>
      </c>
      <c r="C34" s="2">
        <v>532447</v>
      </c>
      <c r="D34" s="2">
        <v>1</v>
      </c>
      <c r="E34"/>
      <c r="F34" s="2" t="s">
        <v>262</v>
      </c>
      <c r="G34" s="4">
        <v>360.84</v>
      </c>
      <c r="H34" s="4">
        <f t="shared" si="0"/>
        <v>360.84</v>
      </c>
      <c r="I34" s="2" t="s">
        <v>259</v>
      </c>
      <c r="J34" s="6">
        <f t="shared" si="1"/>
        <v>216.50399999999999</v>
      </c>
      <c r="K34" s="6">
        <f t="shared" si="2"/>
        <v>216.50399999999999</v>
      </c>
    </row>
    <row r="35" spans="1:11" ht="75" customHeight="1" x14ac:dyDescent="0.3">
      <c r="A35" s="2" t="s">
        <v>5</v>
      </c>
      <c r="B35" s="2" t="s">
        <v>39</v>
      </c>
      <c r="C35" s="2">
        <v>163410</v>
      </c>
      <c r="D35" s="2">
        <v>1</v>
      </c>
      <c r="E35"/>
      <c r="F35" s="2" t="s">
        <v>262</v>
      </c>
      <c r="G35" s="4">
        <v>284.83999999999997</v>
      </c>
      <c r="H35" s="4">
        <f t="shared" si="0"/>
        <v>284.83999999999997</v>
      </c>
      <c r="I35" s="2" t="s">
        <v>259</v>
      </c>
      <c r="J35" s="6">
        <f t="shared" si="1"/>
        <v>170.90399999999997</v>
      </c>
      <c r="K35" s="6">
        <f t="shared" si="2"/>
        <v>170.90399999999997</v>
      </c>
    </row>
    <row r="36" spans="1:11" ht="75" customHeight="1" x14ac:dyDescent="0.3">
      <c r="A36" s="2" t="s">
        <v>5</v>
      </c>
      <c r="B36" s="2" t="s">
        <v>40</v>
      </c>
      <c r="C36" s="2">
        <v>536250</v>
      </c>
      <c r="D36" s="2">
        <v>1</v>
      </c>
      <c r="E36"/>
      <c r="F36" s="2" t="s">
        <v>128</v>
      </c>
      <c r="G36" s="4">
        <v>63.8</v>
      </c>
      <c r="H36" s="4">
        <f t="shared" si="0"/>
        <v>63.8</v>
      </c>
      <c r="I36" s="2" t="s">
        <v>259</v>
      </c>
      <c r="J36" s="6">
        <f t="shared" si="1"/>
        <v>38.279999999999994</v>
      </c>
      <c r="K36" s="6">
        <f t="shared" si="2"/>
        <v>38.279999999999994</v>
      </c>
    </row>
    <row r="37" spans="1:11" ht="75" customHeight="1" x14ac:dyDescent="0.3">
      <c r="A37" s="2" t="s">
        <v>5</v>
      </c>
      <c r="B37" s="2" t="s">
        <v>41</v>
      </c>
      <c r="C37" s="2">
        <v>536267</v>
      </c>
      <c r="D37" s="2">
        <v>1</v>
      </c>
      <c r="E37"/>
      <c r="F37" s="2" t="s">
        <v>262</v>
      </c>
      <c r="G37" s="4">
        <v>75.09</v>
      </c>
      <c r="H37" s="4">
        <f t="shared" si="0"/>
        <v>75.09</v>
      </c>
      <c r="I37" s="2" t="s">
        <v>259</v>
      </c>
      <c r="J37" s="6">
        <f t="shared" si="1"/>
        <v>45.054000000000002</v>
      </c>
      <c r="K37" s="6">
        <f t="shared" si="2"/>
        <v>45.054000000000002</v>
      </c>
    </row>
    <row r="38" spans="1:11" ht="75" customHeight="1" x14ac:dyDescent="0.3">
      <c r="A38" s="2" t="s">
        <v>5</v>
      </c>
      <c r="B38" s="2" t="s">
        <v>42</v>
      </c>
      <c r="C38" s="2">
        <v>163311</v>
      </c>
      <c r="D38" s="2">
        <v>1</v>
      </c>
      <c r="E38"/>
      <c r="F38" s="2" t="s">
        <v>262</v>
      </c>
      <c r="G38" s="4">
        <v>168.14</v>
      </c>
      <c r="H38" s="4">
        <f t="shared" si="0"/>
        <v>168.14</v>
      </c>
      <c r="I38" s="2" t="s">
        <v>259</v>
      </c>
      <c r="J38" s="6">
        <f t="shared" si="1"/>
        <v>100.88399999999999</v>
      </c>
      <c r="K38" s="6">
        <f t="shared" si="2"/>
        <v>100.88399999999999</v>
      </c>
    </row>
    <row r="39" spans="1:11" ht="75" customHeight="1" x14ac:dyDescent="0.3">
      <c r="A39" s="2" t="s">
        <v>5</v>
      </c>
      <c r="B39" s="2" t="s">
        <v>43</v>
      </c>
      <c r="C39" s="2">
        <v>1312500</v>
      </c>
      <c r="D39" s="2">
        <v>1</v>
      </c>
      <c r="E39"/>
      <c r="F39" s="2" t="s">
        <v>262</v>
      </c>
      <c r="G39" s="4">
        <v>205.35</v>
      </c>
      <c r="H39" s="4">
        <f t="shared" si="0"/>
        <v>205.35</v>
      </c>
      <c r="I39" s="2" t="s">
        <v>259</v>
      </c>
      <c r="J39" s="6">
        <f t="shared" si="1"/>
        <v>123.21</v>
      </c>
      <c r="K39" s="6">
        <f t="shared" si="2"/>
        <v>123.21</v>
      </c>
    </row>
    <row r="40" spans="1:11" ht="75" customHeight="1" x14ac:dyDescent="0.3">
      <c r="A40" s="2" t="s">
        <v>5</v>
      </c>
      <c r="B40" s="2" t="s">
        <v>44</v>
      </c>
      <c r="C40" s="2">
        <v>532318</v>
      </c>
      <c r="D40" s="2">
        <v>2</v>
      </c>
      <c r="E40"/>
      <c r="F40" s="2" t="s">
        <v>262</v>
      </c>
      <c r="G40" s="4">
        <v>266.01</v>
      </c>
      <c r="H40" s="4">
        <f t="shared" si="0"/>
        <v>532.02</v>
      </c>
      <c r="I40" s="2" t="s">
        <v>259</v>
      </c>
      <c r="J40" s="6">
        <f t="shared" si="1"/>
        <v>159.60599999999999</v>
      </c>
      <c r="K40" s="6">
        <f t="shared" si="2"/>
        <v>319.21199999999999</v>
      </c>
    </row>
    <row r="41" spans="1:11" ht="75" customHeight="1" x14ac:dyDescent="0.3">
      <c r="A41" s="2" t="s">
        <v>5</v>
      </c>
      <c r="B41" s="2" t="s">
        <v>45</v>
      </c>
      <c r="C41" s="2">
        <v>534770</v>
      </c>
      <c r="D41" s="2">
        <v>1</v>
      </c>
      <c r="E41"/>
      <c r="F41" s="2" t="s">
        <v>262</v>
      </c>
      <c r="G41" s="4">
        <v>367.84</v>
      </c>
      <c r="H41" s="4">
        <f t="shared" si="0"/>
        <v>367.84</v>
      </c>
      <c r="I41" s="2" t="s">
        <v>259</v>
      </c>
      <c r="J41" s="6">
        <f t="shared" si="1"/>
        <v>220.70399999999998</v>
      </c>
      <c r="K41" s="6">
        <f t="shared" si="2"/>
        <v>220.70399999999998</v>
      </c>
    </row>
    <row r="42" spans="1:11" ht="75" customHeight="1" x14ac:dyDescent="0.3">
      <c r="A42" s="2" t="s">
        <v>5</v>
      </c>
      <c r="B42" s="2" t="s">
        <v>46</v>
      </c>
      <c r="C42" s="2">
        <v>197905</v>
      </c>
      <c r="D42" s="2">
        <v>1</v>
      </c>
      <c r="E42"/>
      <c r="F42" s="2" t="s">
        <v>262</v>
      </c>
      <c r="G42" s="4">
        <v>418.56</v>
      </c>
      <c r="H42" s="4">
        <f t="shared" si="0"/>
        <v>418.56</v>
      </c>
      <c r="I42" s="2" t="s">
        <v>259</v>
      </c>
      <c r="J42" s="6">
        <f t="shared" si="1"/>
        <v>251.136</v>
      </c>
      <c r="K42" s="6">
        <f t="shared" si="2"/>
        <v>251.136</v>
      </c>
    </row>
    <row r="43" spans="1:11" ht="75" customHeight="1" x14ac:dyDescent="0.3">
      <c r="A43" s="2" t="s">
        <v>5</v>
      </c>
      <c r="B43" s="2" t="s">
        <v>47</v>
      </c>
      <c r="C43" s="2">
        <v>536374</v>
      </c>
      <c r="D43" s="2">
        <v>1</v>
      </c>
      <c r="E43"/>
      <c r="F43" s="2" t="s">
        <v>262</v>
      </c>
      <c r="G43" s="4">
        <v>117.83</v>
      </c>
      <c r="H43" s="4">
        <f t="shared" si="0"/>
        <v>117.83</v>
      </c>
      <c r="I43" s="2" t="s">
        <v>259</v>
      </c>
      <c r="J43" s="6">
        <f t="shared" si="1"/>
        <v>70.697999999999993</v>
      </c>
      <c r="K43" s="6">
        <f t="shared" si="2"/>
        <v>70.697999999999993</v>
      </c>
    </row>
    <row r="44" spans="1:11" ht="75" customHeight="1" x14ac:dyDescent="0.3">
      <c r="A44" s="2" t="s">
        <v>5</v>
      </c>
      <c r="B44" s="2" t="s">
        <v>48</v>
      </c>
      <c r="C44" s="2">
        <v>532316</v>
      </c>
      <c r="D44" s="2">
        <v>2</v>
      </c>
      <c r="E44"/>
      <c r="F44" s="2" t="s">
        <v>260</v>
      </c>
      <c r="G44" s="4">
        <v>200.64</v>
      </c>
      <c r="H44" s="4">
        <f t="shared" si="0"/>
        <v>401.28</v>
      </c>
      <c r="I44" s="2" t="s">
        <v>259</v>
      </c>
      <c r="J44" s="6">
        <f t="shared" si="1"/>
        <v>120.38399999999999</v>
      </c>
      <c r="K44" s="6">
        <f t="shared" si="2"/>
        <v>240.76799999999997</v>
      </c>
    </row>
    <row r="45" spans="1:11" ht="75" customHeight="1" x14ac:dyDescent="0.3">
      <c r="A45" s="2" t="s">
        <v>5</v>
      </c>
      <c r="B45" s="2" t="s">
        <v>55</v>
      </c>
      <c r="C45" s="2">
        <v>35193</v>
      </c>
      <c r="D45" s="2">
        <v>1</v>
      </c>
      <c r="E45"/>
      <c r="F45" s="2" t="s">
        <v>262</v>
      </c>
      <c r="G45" s="4">
        <v>49.11</v>
      </c>
      <c r="H45" s="4">
        <f t="shared" si="0"/>
        <v>49.11</v>
      </c>
      <c r="I45" s="2" t="s">
        <v>259</v>
      </c>
      <c r="J45" s="6">
        <f t="shared" si="1"/>
        <v>29.465999999999998</v>
      </c>
      <c r="K45" s="6">
        <f t="shared" si="2"/>
        <v>29.465999999999998</v>
      </c>
    </row>
    <row r="46" spans="1:11" ht="75" customHeight="1" x14ac:dyDescent="0.3">
      <c r="A46" s="2" t="s">
        <v>5</v>
      </c>
      <c r="B46" s="2" t="s">
        <v>56</v>
      </c>
      <c r="C46" s="2" t="s">
        <v>49</v>
      </c>
      <c r="D46" s="2">
        <v>1</v>
      </c>
      <c r="E46"/>
      <c r="F46" s="2" t="s">
        <v>262</v>
      </c>
      <c r="G46" s="4">
        <v>59.56</v>
      </c>
      <c r="H46" s="4">
        <f t="shared" si="0"/>
        <v>59.56</v>
      </c>
      <c r="I46" s="2" t="s">
        <v>259</v>
      </c>
      <c r="J46" s="6">
        <f t="shared" si="1"/>
        <v>35.735999999999997</v>
      </c>
      <c r="K46" s="6">
        <f t="shared" si="2"/>
        <v>35.735999999999997</v>
      </c>
    </row>
    <row r="47" spans="1:11" ht="75" customHeight="1" x14ac:dyDescent="0.3">
      <c r="A47" s="2" t="s">
        <v>5</v>
      </c>
      <c r="B47" s="2" t="s">
        <v>57</v>
      </c>
      <c r="C47" s="2" t="s">
        <v>131</v>
      </c>
      <c r="D47" s="2">
        <v>1</v>
      </c>
      <c r="E47"/>
      <c r="F47" s="2" t="s">
        <v>129</v>
      </c>
      <c r="G47" s="4">
        <v>54.59</v>
      </c>
      <c r="H47" s="4">
        <f t="shared" si="0"/>
        <v>54.59</v>
      </c>
      <c r="I47" s="2" t="s">
        <v>259</v>
      </c>
      <c r="J47" s="6">
        <f t="shared" si="1"/>
        <v>32.753999999999998</v>
      </c>
      <c r="K47" s="6">
        <f t="shared" si="2"/>
        <v>32.753999999999998</v>
      </c>
    </row>
    <row r="48" spans="1:11" ht="75" customHeight="1" x14ac:dyDescent="0.3">
      <c r="A48" s="2" t="s">
        <v>5</v>
      </c>
      <c r="B48" s="2" t="s">
        <v>58</v>
      </c>
      <c r="C48" s="2" t="s">
        <v>50</v>
      </c>
      <c r="D48" s="2">
        <v>1</v>
      </c>
      <c r="E48"/>
      <c r="F48" s="2" t="s">
        <v>129</v>
      </c>
      <c r="G48" s="4">
        <v>42.31</v>
      </c>
      <c r="H48" s="4">
        <f t="shared" si="0"/>
        <v>42.31</v>
      </c>
      <c r="I48" s="2" t="s">
        <v>259</v>
      </c>
      <c r="J48" s="6">
        <f t="shared" si="1"/>
        <v>25.385999999999999</v>
      </c>
      <c r="K48" s="6">
        <f t="shared" si="2"/>
        <v>25.385999999999999</v>
      </c>
    </row>
    <row r="49" spans="1:11" ht="75" customHeight="1" x14ac:dyDescent="0.3">
      <c r="A49" s="2" t="s">
        <v>5</v>
      </c>
      <c r="B49" s="2" t="s">
        <v>59</v>
      </c>
      <c r="C49" s="2" t="s">
        <v>51</v>
      </c>
      <c r="D49" s="2">
        <v>2</v>
      </c>
      <c r="E49"/>
      <c r="F49" s="2" t="s">
        <v>129</v>
      </c>
      <c r="G49" s="4">
        <v>41.67</v>
      </c>
      <c r="H49" s="4">
        <f t="shared" si="0"/>
        <v>83.34</v>
      </c>
      <c r="I49" s="2" t="s">
        <v>259</v>
      </c>
      <c r="J49" s="6">
        <f t="shared" si="1"/>
        <v>25.001999999999999</v>
      </c>
      <c r="K49" s="6">
        <f t="shared" si="2"/>
        <v>50.003999999999998</v>
      </c>
    </row>
    <row r="50" spans="1:11" ht="75" customHeight="1" x14ac:dyDescent="0.3">
      <c r="A50" s="2" t="s">
        <v>5</v>
      </c>
      <c r="B50" s="2" t="s">
        <v>60</v>
      </c>
      <c r="C50" s="2" t="s">
        <v>52</v>
      </c>
      <c r="D50" s="2">
        <v>1</v>
      </c>
      <c r="E50"/>
      <c r="F50" s="2" t="s">
        <v>129</v>
      </c>
      <c r="G50" s="4">
        <v>40.71</v>
      </c>
      <c r="H50" s="4">
        <f t="shared" si="0"/>
        <v>40.71</v>
      </c>
      <c r="I50" s="2" t="s">
        <v>259</v>
      </c>
      <c r="J50" s="6">
        <f t="shared" si="1"/>
        <v>24.425999999999998</v>
      </c>
      <c r="K50" s="6">
        <f t="shared" si="2"/>
        <v>24.425999999999998</v>
      </c>
    </row>
    <row r="51" spans="1:11" ht="75" customHeight="1" x14ac:dyDescent="0.3">
      <c r="A51" s="2" t="s">
        <v>5</v>
      </c>
      <c r="B51" s="2" t="s">
        <v>61</v>
      </c>
      <c r="C51" s="2" t="s">
        <v>53</v>
      </c>
      <c r="D51" s="2">
        <v>1</v>
      </c>
      <c r="E51"/>
      <c r="F51" s="2" t="s">
        <v>129</v>
      </c>
      <c r="G51" s="4">
        <v>28.93</v>
      </c>
      <c r="H51" s="4">
        <f t="shared" si="0"/>
        <v>28.93</v>
      </c>
      <c r="I51" s="2" t="s">
        <v>259</v>
      </c>
      <c r="J51" s="6">
        <f t="shared" si="1"/>
        <v>17.358000000000001</v>
      </c>
      <c r="K51" s="6">
        <f t="shared" si="2"/>
        <v>17.358000000000001</v>
      </c>
    </row>
    <row r="52" spans="1:11" ht="75" customHeight="1" x14ac:dyDescent="0.3">
      <c r="A52" s="2" t="s">
        <v>5</v>
      </c>
      <c r="B52" s="2" t="s">
        <v>62</v>
      </c>
      <c r="C52" s="2">
        <v>1908271</v>
      </c>
      <c r="D52" s="2">
        <v>1</v>
      </c>
      <c r="E52"/>
      <c r="F52" s="2" t="s">
        <v>129</v>
      </c>
      <c r="G52" s="4">
        <v>36.31</v>
      </c>
      <c r="H52" s="4">
        <f t="shared" si="0"/>
        <v>36.31</v>
      </c>
      <c r="I52" s="2" t="s">
        <v>259</v>
      </c>
      <c r="J52" s="6">
        <f t="shared" si="1"/>
        <v>21.786000000000001</v>
      </c>
      <c r="K52" s="6">
        <f t="shared" si="2"/>
        <v>21.786000000000001</v>
      </c>
    </row>
    <row r="53" spans="1:11" ht="75" customHeight="1" x14ac:dyDescent="0.3">
      <c r="A53" s="2" t="s">
        <v>5</v>
      </c>
      <c r="B53" s="2" t="s">
        <v>63</v>
      </c>
      <c r="C53" s="2">
        <v>577039</v>
      </c>
      <c r="D53" s="2">
        <v>1</v>
      </c>
      <c r="E53"/>
      <c r="F53" s="2" t="s">
        <v>129</v>
      </c>
      <c r="G53" s="4">
        <v>50.68</v>
      </c>
      <c r="H53" s="4">
        <f t="shared" si="0"/>
        <v>50.68</v>
      </c>
      <c r="I53" s="2" t="s">
        <v>259</v>
      </c>
      <c r="J53" s="6">
        <f t="shared" si="1"/>
        <v>30.407999999999998</v>
      </c>
      <c r="K53" s="6">
        <f t="shared" si="2"/>
        <v>30.407999999999998</v>
      </c>
    </row>
    <row r="54" spans="1:11" ht="75" customHeight="1" x14ac:dyDescent="0.3">
      <c r="A54" s="2" t="s">
        <v>5</v>
      </c>
      <c r="B54" s="2" t="s">
        <v>64</v>
      </c>
      <c r="C54" s="2">
        <v>19235</v>
      </c>
      <c r="D54" s="2">
        <v>1</v>
      </c>
      <c r="E54"/>
      <c r="F54" s="2" t="s">
        <v>129</v>
      </c>
      <c r="G54" s="4">
        <v>38</v>
      </c>
      <c r="H54" s="4">
        <f t="shared" si="0"/>
        <v>38</v>
      </c>
      <c r="I54" s="2" t="s">
        <v>259</v>
      </c>
      <c r="J54" s="6">
        <f t="shared" si="1"/>
        <v>22.8</v>
      </c>
      <c r="K54" s="6">
        <f t="shared" si="2"/>
        <v>22.8</v>
      </c>
    </row>
    <row r="55" spans="1:11" ht="75" customHeight="1" x14ac:dyDescent="0.3">
      <c r="A55" s="2" t="s">
        <v>5</v>
      </c>
      <c r="B55" s="2" t="s">
        <v>66</v>
      </c>
      <c r="C55" s="2">
        <v>529120</v>
      </c>
      <c r="D55" s="2">
        <v>5</v>
      </c>
      <c r="E55"/>
      <c r="F55" s="2" t="s">
        <v>260</v>
      </c>
      <c r="G55" s="4">
        <v>177.38</v>
      </c>
      <c r="H55" s="4">
        <f t="shared" si="0"/>
        <v>886.9</v>
      </c>
      <c r="I55" s="2" t="s">
        <v>259</v>
      </c>
      <c r="J55" s="6">
        <f t="shared" si="1"/>
        <v>106.428</v>
      </c>
      <c r="K55" s="6">
        <f t="shared" si="2"/>
        <v>532.14</v>
      </c>
    </row>
    <row r="56" spans="1:11" ht="75" customHeight="1" x14ac:dyDescent="0.3">
      <c r="A56" s="2" t="s">
        <v>5</v>
      </c>
      <c r="B56" s="2" t="s">
        <v>65</v>
      </c>
      <c r="C56" s="2">
        <v>532317</v>
      </c>
      <c r="D56" s="2">
        <v>1</v>
      </c>
      <c r="E56"/>
      <c r="F56" s="2" t="s">
        <v>260</v>
      </c>
      <c r="G56" s="4">
        <v>217.17</v>
      </c>
      <c r="H56" s="4">
        <f t="shared" si="0"/>
        <v>217.17</v>
      </c>
      <c r="I56" s="2" t="s">
        <v>259</v>
      </c>
      <c r="J56" s="6">
        <f t="shared" si="1"/>
        <v>130.30199999999999</v>
      </c>
      <c r="K56" s="6">
        <f t="shared" si="2"/>
        <v>130.30199999999999</v>
      </c>
    </row>
    <row r="57" spans="1:11" ht="75" customHeight="1" x14ac:dyDescent="0.3">
      <c r="A57" s="2" t="s">
        <v>5</v>
      </c>
      <c r="B57" s="2" t="s">
        <v>67</v>
      </c>
      <c r="C57" s="2">
        <v>535854</v>
      </c>
      <c r="D57" s="2">
        <v>1</v>
      </c>
      <c r="E57"/>
      <c r="F57" s="2" t="s">
        <v>260</v>
      </c>
      <c r="G57" s="4">
        <v>850</v>
      </c>
      <c r="H57" s="4">
        <f t="shared" si="0"/>
        <v>850</v>
      </c>
      <c r="I57" s="2" t="s">
        <v>259</v>
      </c>
      <c r="J57" s="6">
        <f t="shared" si="1"/>
        <v>510</v>
      </c>
      <c r="K57" s="6">
        <f t="shared" si="2"/>
        <v>510</v>
      </c>
    </row>
    <row r="58" spans="1:11" ht="75" customHeight="1" x14ac:dyDescent="0.3">
      <c r="A58" s="2" t="s">
        <v>5</v>
      </c>
      <c r="B58" s="2" t="s">
        <v>68</v>
      </c>
      <c r="C58" s="2">
        <v>163304</v>
      </c>
      <c r="D58" s="2">
        <v>1</v>
      </c>
      <c r="E58"/>
      <c r="F58" s="2" t="s">
        <v>130</v>
      </c>
      <c r="G58" s="4">
        <v>160.31</v>
      </c>
      <c r="H58" s="4">
        <f t="shared" si="0"/>
        <v>160.31</v>
      </c>
      <c r="I58" s="2" t="s">
        <v>259</v>
      </c>
      <c r="J58" s="6">
        <f t="shared" si="1"/>
        <v>96.185999999999993</v>
      </c>
      <c r="K58" s="6">
        <f t="shared" si="2"/>
        <v>96.185999999999993</v>
      </c>
    </row>
    <row r="59" spans="1:11" ht="75" customHeight="1" x14ac:dyDescent="0.3">
      <c r="A59" s="2" t="s">
        <v>5</v>
      </c>
      <c r="B59" s="2" t="s">
        <v>69</v>
      </c>
      <c r="C59" s="2">
        <v>156004</v>
      </c>
      <c r="D59" s="2">
        <v>2</v>
      </c>
      <c r="E59"/>
      <c r="F59" s="2" t="s">
        <v>130</v>
      </c>
      <c r="G59" s="4">
        <v>175.35</v>
      </c>
      <c r="H59" s="4">
        <f t="shared" si="0"/>
        <v>350.7</v>
      </c>
      <c r="I59" s="2" t="s">
        <v>259</v>
      </c>
      <c r="J59" s="6">
        <f t="shared" si="1"/>
        <v>105.21</v>
      </c>
      <c r="K59" s="6">
        <f t="shared" si="2"/>
        <v>210.42</v>
      </c>
    </row>
    <row r="60" spans="1:11" ht="75" customHeight="1" x14ac:dyDescent="0.3">
      <c r="A60" s="2" t="s">
        <v>5</v>
      </c>
      <c r="B60" s="2" t="s">
        <v>70</v>
      </c>
      <c r="C60" s="2">
        <v>164034</v>
      </c>
      <c r="D60" s="2">
        <v>2</v>
      </c>
      <c r="E60"/>
      <c r="F60" s="2" t="s">
        <v>262</v>
      </c>
      <c r="G60" s="4">
        <v>113.39</v>
      </c>
      <c r="H60" s="4">
        <f t="shared" si="0"/>
        <v>226.78</v>
      </c>
      <c r="I60" s="2" t="s">
        <v>259</v>
      </c>
      <c r="J60" s="6">
        <f t="shared" si="1"/>
        <v>68.033999999999992</v>
      </c>
      <c r="K60" s="6">
        <f t="shared" si="2"/>
        <v>136.06799999999998</v>
      </c>
    </row>
    <row r="61" spans="1:11" ht="75" customHeight="1" x14ac:dyDescent="0.3">
      <c r="A61" s="2" t="s">
        <v>5</v>
      </c>
      <c r="B61" s="2" t="s">
        <v>71</v>
      </c>
      <c r="C61" s="2">
        <v>164022</v>
      </c>
      <c r="D61" s="2">
        <v>2</v>
      </c>
      <c r="E61"/>
      <c r="F61" s="2" t="s">
        <v>262</v>
      </c>
      <c r="G61" s="4">
        <v>104.99</v>
      </c>
      <c r="H61" s="4">
        <f t="shared" si="0"/>
        <v>209.98</v>
      </c>
      <c r="I61" s="2" t="s">
        <v>259</v>
      </c>
      <c r="J61" s="6">
        <f t="shared" si="1"/>
        <v>62.993999999999993</v>
      </c>
      <c r="K61" s="6">
        <f t="shared" si="2"/>
        <v>125.98799999999999</v>
      </c>
    </row>
    <row r="62" spans="1:11" ht="75" customHeight="1" x14ac:dyDescent="0.3">
      <c r="A62" s="2" t="s">
        <v>5</v>
      </c>
      <c r="B62" s="2" t="s">
        <v>72</v>
      </c>
      <c r="C62" s="2">
        <v>548207</v>
      </c>
      <c r="D62" s="2">
        <v>2</v>
      </c>
      <c r="E62"/>
      <c r="F62" s="2" t="s">
        <v>128</v>
      </c>
      <c r="G62" s="4">
        <v>231.2</v>
      </c>
      <c r="H62" s="4">
        <f t="shared" si="0"/>
        <v>462.4</v>
      </c>
      <c r="I62" s="2" t="s">
        <v>259</v>
      </c>
      <c r="J62" s="6">
        <f t="shared" si="1"/>
        <v>138.72</v>
      </c>
      <c r="K62" s="6">
        <f t="shared" si="2"/>
        <v>277.44</v>
      </c>
    </row>
    <row r="63" spans="1:11" ht="75" customHeight="1" x14ac:dyDescent="0.3">
      <c r="A63" s="2" t="s">
        <v>5</v>
      </c>
      <c r="B63" s="2" t="s">
        <v>73</v>
      </c>
      <c r="C63" s="2">
        <v>197895</v>
      </c>
      <c r="D63" s="2">
        <v>1</v>
      </c>
      <c r="E63"/>
      <c r="F63" s="2" t="s">
        <v>130</v>
      </c>
      <c r="G63" s="4">
        <v>265</v>
      </c>
      <c r="H63" s="4">
        <f t="shared" si="0"/>
        <v>265</v>
      </c>
      <c r="I63" s="2" t="s">
        <v>259</v>
      </c>
      <c r="J63" s="6">
        <f t="shared" si="1"/>
        <v>159</v>
      </c>
      <c r="K63" s="6">
        <f t="shared" si="2"/>
        <v>159</v>
      </c>
    </row>
    <row r="64" spans="1:11" ht="75" customHeight="1" x14ac:dyDescent="0.3">
      <c r="A64" s="2" t="s">
        <v>5</v>
      </c>
      <c r="B64" s="2" t="s">
        <v>74</v>
      </c>
      <c r="C64" s="2">
        <v>170841</v>
      </c>
      <c r="D64" s="2">
        <v>1</v>
      </c>
      <c r="E64"/>
      <c r="F64" s="2" t="s">
        <v>260</v>
      </c>
      <c r="G64" s="4">
        <v>134.32</v>
      </c>
      <c r="H64" s="4">
        <f t="shared" si="0"/>
        <v>134.32</v>
      </c>
      <c r="I64" s="2" t="s">
        <v>259</v>
      </c>
      <c r="J64" s="6">
        <f t="shared" si="1"/>
        <v>80.591999999999999</v>
      </c>
      <c r="K64" s="6">
        <f t="shared" si="2"/>
        <v>80.591999999999999</v>
      </c>
    </row>
    <row r="65" spans="1:11" ht="75" customHeight="1" x14ac:dyDescent="0.3">
      <c r="A65" s="2" t="s">
        <v>5</v>
      </c>
      <c r="B65" s="2" t="s">
        <v>75</v>
      </c>
      <c r="C65" s="2">
        <v>163306</v>
      </c>
      <c r="D65" s="2">
        <v>1</v>
      </c>
      <c r="E65"/>
      <c r="F65" s="2" t="s">
        <v>130</v>
      </c>
      <c r="G65" s="4">
        <v>158.72</v>
      </c>
      <c r="H65" s="4">
        <f t="shared" si="0"/>
        <v>158.72</v>
      </c>
      <c r="I65" s="2" t="s">
        <v>259</v>
      </c>
      <c r="J65" s="6">
        <f t="shared" si="1"/>
        <v>95.231999999999999</v>
      </c>
      <c r="K65" s="6">
        <f t="shared" si="2"/>
        <v>95.231999999999999</v>
      </c>
    </row>
    <row r="66" spans="1:11" ht="75" customHeight="1" x14ac:dyDescent="0.3">
      <c r="A66" s="2" t="s">
        <v>5</v>
      </c>
      <c r="B66" s="2" t="s">
        <v>76</v>
      </c>
      <c r="C66" s="2">
        <v>163302</v>
      </c>
      <c r="D66" s="2">
        <v>1</v>
      </c>
      <c r="E66"/>
      <c r="F66" s="2" t="s">
        <v>262</v>
      </c>
      <c r="G66" s="4">
        <v>221.74</v>
      </c>
      <c r="H66" s="4">
        <f t="shared" si="0"/>
        <v>221.74</v>
      </c>
      <c r="I66" s="2" t="s">
        <v>259</v>
      </c>
      <c r="J66" s="6">
        <f t="shared" si="1"/>
        <v>133.04400000000001</v>
      </c>
      <c r="K66" s="6">
        <f t="shared" si="2"/>
        <v>133.04400000000001</v>
      </c>
    </row>
    <row r="67" spans="1:11" ht="75" customHeight="1" x14ac:dyDescent="0.3">
      <c r="A67" s="2" t="s">
        <v>5</v>
      </c>
      <c r="B67" s="2" t="s">
        <v>77</v>
      </c>
      <c r="C67" s="2">
        <v>543979</v>
      </c>
      <c r="D67" s="2">
        <v>2</v>
      </c>
      <c r="E67"/>
      <c r="F67" s="2" t="s">
        <v>130</v>
      </c>
      <c r="G67" s="4">
        <v>467.43</v>
      </c>
      <c r="H67" s="4">
        <f t="shared" ref="H67:H130" si="3">G67*D67</f>
        <v>934.86</v>
      </c>
      <c r="I67" s="2" t="s">
        <v>259</v>
      </c>
      <c r="J67" s="6">
        <f t="shared" ref="J67:J75" si="4">G67*0.6</f>
        <v>280.45799999999997</v>
      </c>
      <c r="K67" s="6">
        <f t="shared" ref="K67:K75" si="5">J67*D67</f>
        <v>560.91599999999994</v>
      </c>
    </row>
    <row r="68" spans="1:11" ht="75" customHeight="1" x14ac:dyDescent="0.3">
      <c r="A68" s="2" t="s">
        <v>5</v>
      </c>
      <c r="B68" s="2" t="s">
        <v>78</v>
      </c>
      <c r="C68" s="2">
        <v>5094</v>
      </c>
      <c r="D68" s="2">
        <v>1</v>
      </c>
      <c r="E68"/>
      <c r="F68" s="2" t="s">
        <v>129</v>
      </c>
      <c r="G68" s="4">
        <v>34.950000000000003</v>
      </c>
      <c r="H68" s="4">
        <f t="shared" si="3"/>
        <v>34.950000000000003</v>
      </c>
      <c r="I68" s="2" t="s">
        <v>259</v>
      </c>
      <c r="J68" s="6">
        <f t="shared" si="4"/>
        <v>20.970000000000002</v>
      </c>
      <c r="K68" s="6">
        <f t="shared" si="5"/>
        <v>20.970000000000002</v>
      </c>
    </row>
    <row r="69" spans="1:11" ht="75" customHeight="1" x14ac:dyDescent="0.3">
      <c r="A69" s="2" t="s">
        <v>5</v>
      </c>
      <c r="B69" s="2" t="s">
        <v>79</v>
      </c>
      <c r="C69" s="2">
        <v>554207</v>
      </c>
      <c r="D69" s="2">
        <v>1</v>
      </c>
      <c r="E69"/>
      <c r="F69" s="2" t="s">
        <v>124</v>
      </c>
      <c r="G69" s="4">
        <v>50.08</v>
      </c>
      <c r="H69" s="4">
        <f t="shared" si="3"/>
        <v>50.08</v>
      </c>
      <c r="I69" s="2" t="s">
        <v>259</v>
      </c>
      <c r="J69" s="6">
        <f t="shared" si="4"/>
        <v>30.047999999999998</v>
      </c>
      <c r="K69" s="6">
        <f t="shared" si="5"/>
        <v>30.047999999999998</v>
      </c>
    </row>
    <row r="70" spans="1:11" ht="75" customHeight="1" x14ac:dyDescent="0.3">
      <c r="A70" s="2" t="s">
        <v>5</v>
      </c>
      <c r="B70" s="2" t="s">
        <v>80</v>
      </c>
      <c r="C70" s="2">
        <v>536203</v>
      </c>
      <c r="D70" s="2">
        <v>1</v>
      </c>
      <c r="E70"/>
      <c r="F70" s="2" t="s">
        <v>128</v>
      </c>
      <c r="G70" s="4">
        <v>46.8</v>
      </c>
      <c r="H70" s="4">
        <f t="shared" si="3"/>
        <v>46.8</v>
      </c>
      <c r="I70" s="2" t="s">
        <v>259</v>
      </c>
      <c r="J70" s="6">
        <f t="shared" si="4"/>
        <v>28.08</v>
      </c>
      <c r="K70" s="6">
        <f t="shared" si="5"/>
        <v>28.08</v>
      </c>
    </row>
    <row r="71" spans="1:11" ht="75" customHeight="1" x14ac:dyDescent="0.3">
      <c r="A71" s="2" t="s">
        <v>5</v>
      </c>
      <c r="B71" s="2" t="s">
        <v>81</v>
      </c>
      <c r="C71" s="2">
        <v>536225</v>
      </c>
      <c r="D71" s="2">
        <v>1</v>
      </c>
      <c r="E71"/>
      <c r="F71" s="2" t="s">
        <v>124</v>
      </c>
      <c r="G71" s="4">
        <v>31.28</v>
      </c>
      <c r="H71" s="4">
        <f t="shared" si="3"/>
        <v>31.28</v>
      </c>
      <c r="I71" s="2" t="s">
        <v>259</v>
      </c>
      <c r="J71" s="6">
        <f t="shared" si="4"/>
        <v>18.768000000000001</v>
      </c>
      <c r="K71" s="6">
        <f t="shared" si="5"/>
        <v>18.768000000000001</v>
      </c>
    </row>
    <row r="72" spans="1:11" ht="75" customHeight="1" x14ac:dyDescent="0.3">
      <c r="A72" s="2" t="s">
        <v>5</v>
      </c>
      <c r="B72" s="2" t="s">
        <v>82</v>
      </c>
      <c r="C72" s="2">
        <v>560209</v>
      </c>
      <c r="D72" s="2">
        <v>1</v>
      </c>
      <c r="E72"/>
      <c r="F72" s="2" t="s">
        <v>127</v>
      </c>
      <c r="G72" s="4">
        <v>424.7</v>
      </c>
      <c r="H72" s="4">
        <f t="shared" si="3"/>
        <v>424.7</v>
      </c>
      <c r="I72" s="2" t="s">
        <v>259</v>
      </c>
      <c r="J72" s="6">
        <f t="shared" si="4"/>
        <v>254.82</v>
      </c>
      <c r="K72" s="6">
        <f t="shared" si="5"/>
        <v>254.82</v>
      </c>
    </row>
    <row r="73" spans="1:11" ht="75" customHeight="1" x14ac:dyDescent="0.3">
      <c r="A73" s="2" t="s">
        <v>5</v>
      </c>
      <c r="B73" s="2" t="s">
        <v>83</v>
      </c>
      <c r="C73" s="2">
        <v>556813</v>
      </c>
      <c r="D73" s="2">
        <v>1</v>
      </c>
      <c r="E73"/>
      <c r="F73" s="2" t="s">
        <v>263</v>
      </c>
      <c r="G73" s="4">
        <v>724.61</v>
      </c>
      <c r="H73" s="4">
        <f t="shared" si="3"/>
        <v>724.61</v>
      </c>
      <c r="I73" s="2" t="s">
        <v>259</v>
      </c>
      <c r="J73" s="6">
        <f t="shared" si="4"/>
        <v>434.76600000000002</v>
      </c>
      <c r="K73" s="6">
        <f t="shared" si="5"/>
        <v>434.76600000000002</v>
      </c>
    </row>
    <row r="74" spans="1:11" ht="75" customHeight="1" x14ac:dyDescent="0.3">
      <c r="A74" s="2" t="s">
        <v>5</v>
      </c>
      <c r="B74" s="2" t="s">
        <v>84</v>
      </c>
      <c r="C74" s="2">
        <v>543956</v>
      </c>
      <c r="D74" s="2">
        <v>3</v>
      </c>
      <c r="E74"/>
      <c r="F74" s="2" t="s">
        <v>127</v>
      </c>
      <c r="G74" s="4">
        <v>406.66</v>
      </c>
      <c r="H74" s="4">
        <f t="shared" si="3"/>
        <v>1219.98</v>
      </c>
      <c r="I74" s="2" t="s">
        <v>259</v>
      </c>
      <c r="J74" s="6">
        <f t="shared" si="4"/>
        <v>243.99600000000001</v>
      </c>
      <c r="K74" s="6">
        <f t="shared" si="5"/>
        <v>731.98800000000006</v>
      </c>
    </row>
    <row r="75" spans="1:11" ht="75" customHeight="1" x14ac:dyDescent="0.3">
      <c r="A75" s="2" t="s">
        <v>5</v>
      </c>
      <c r="B75" s="2" t="s">
        <v>85</v>
      </c>
      <c r="C75" s="2">
        <v>1644389</v>
      </c>
      <c r="D75" s="2">
        <v>1</v>
      </c>
      <c r="E75"/>
      <c r="F75" s="2" t="s">
        <v>127</v>
      </c>
      <c r="G75" s="4">
        <v>366.49</v>
      </c>
      <c r="H75" s="4">
        <f t="shared" si="3"/>
        <v>366.49</v>
      </c>
      <c r="I75" s="2" t="s">
        <v>259</v>
      </c>
      <c r="J75" s="6">
        <f t="shared" si="4"/>
        <v>219.89400000000001</v>
      </c>
      <c r="K75" s="6">
        <f t="shared" si="5"/>
        <v>219.89400000000001</v>
      </c>
    </row>
    <row r="76" spans="1:11" ht="75" customHeight="1" x14ac:dyDescent="0.3">
      <c r="A76" s="2" t="s">
        <v>5</v>
      </c>
      <c r="B76" s="2" t="s">
        <v>86</v>
      </c>
      <c r="C76" s="2">
        <v>4582608</v>
      </c>
      <c r="D76" s="2">
        <v>2</v>
      </c>
      <c r="E76"/>
      <c r="F76" s="2" t="s">
        <v>127</v>
      </c>
      <c r="G76" s="4">
        <v>49.45</v>
      </c>
      <c r="H76" s="4">
        <f t="shared" si="3"/>
        <v>98.9</v>
      </c>
      <c r="I76" s="2" t="s">
        <v>264</v>
      </c>
      <c r="J76" s="6">
        <f>G76*0.7</f>
        <v>34.615000000000002</v>
      </c>
      <c r="K76" s="6">
        <f>J76*D76</f>
        <v>69.23</v>
      </c>
    </row>
    <row r="77" spans="1:11" ht="75" customHeight="1" x14ac:dyDescent="0.3">
      <c r="A77" s="2" t="s">
        <v>5</v>
      </c>
      <c r="B77" s="2" t="s">
        <v>87</v>
      </c>
      <c r="C77" s="2">
        <v>543985</v>
      </c>
      <c r="D77" s="2">
        <v>1</v>
      </c>
      <c r="E77"/>
      <c r="F77" s="2" t="s">
        <v>263</v>
      </c>
      <c r="G77" s="4">
        <v>341.24</v>
      </c>
      <c r="H77" s="4">
        <f t="shared" si="3"/>
        <v>341.24</v>
      </c>
      <c r="I77" s="2" t="s">
        <v>259</v>
      </c>
      <c r="J77" s="6">
        <f t="shared" ref="J77:J78" si="6">G77*0.6</f>
        <v>204.744</v>
      </c>
      <c r="K77" s="6">
        <f t="shared" ref="K77:K78" si="7">J77*D77</f>
        <v>204.744</v>
      </c>
    </row>
    <row r="78" spans="1:11" ht="75" customHeight="1" x14ac:dyDescent="0.3">
      <c r="A78" s="2" t="s">
        <v>5</v>
      </c>
      <c r="B78" s="2" t="s">
        <v>88</v>
      </c>
      <c r="C78" s="2">
        <v>197894</v>
      </c>
      <c r="D78" s="2">
        <v>1</v>
      </c>
      <c r="E78"/>
      <c r="F78" s="2" t="s">
        <v>127</v>
      </c>
      <c r="G78" s="4">
        <v>314.77999999999997</v>
      </c>
      <c r="H78" s="4">
        <f t="shared" si="3"/>
        <v>314.77999999999997</v>
      </c>
      <c r="I78" s="2" t="s">
        <v>259</v>
      </c>
      <c r="J78" s="6">
        <f t="shared" si="6"/>
        <v>188.86799999999997</v>
      </c>
      <c r="K78" s="6">
        <f t="shared" si="7"/>
        <v>188.86799999999997</v>
      </c>
    </row>
    <row r="79" spans="1:11" ht="75" customHeight="1" x14ac:dyDescent="0.3">
      <c r="A79" s="2" t="s">
        <v>5</v>
      </c>
      <c r="B79" s="2" t="s">
        <v>89</v>
      </c>
      <c r="C79" s="2">
        <v>536255</v>
      </c>
      <c r="D79" s="2">
        <v>1</v>
      </c>
      <c r="E79"/>
      <c r="F79" s="2" t="s">
        <v>128</v>
      </c>
      <c r="G79" s="4">
        <v>36.67</v>
      </c>
      <c r="H79" s="4">
        <f t="shared" si="3"/>
        <v>36.67</v>
      </c>
      <c r="I79" s="2" t="s">
        <v>264</v>
      </c>
      <c r="J79" s="6">
        <f>G79*0.7</f>
        <v>25.669</v>
      </c>
      <c r="K79" s="6">
        <f>J79*D79</f>
        <v>25.669</v>
      </c>
    </row>
    <row r="80" spans="1:11" ht="75" customHeight="1" x14ac:dyDescent="0.3">
      <c r="A80" s="2" t="s">
        <v>5</v>
      </c>
      <c r="B80" s="2" t="s">
        <v>90</v>
      </c>
      <c r="C80" s="2">
        <v>565396</v>
      </c>
      <c r="D80" s="2">
        <v>1</v>
      </c>
      <c r="E80"/>
      <c r="F80" s="2" t="s">
        <v>127</v>
      </c>
      <c r="G80" s="4">
        <v>367.98</v>
      </c>
      <c r="H80" s="4">
        <f t="shared" si="3"/>
        <v>367.98</v>
      </c>
      <c r="I80" s="2" t="s">
        <v>259</v>
      </c>
      <c r="J80" s="6">
        <f>G80*0.6</f>
        <v>220.78800000000001</v>
      </c>
      <c r="K80" s="6">
        <f>J80*D80</f>
        <v>220.78800000000001</v>
      </c>
    </row>
    <row r="81" spans="1:11" ht="75" customHeight="1" x14ac:dyDescent="0.3">
      <c r="A81" s="2" t="s">
        <v>5</v>
      </c>
      <c r="B81" s="2" t="s">
        <v>91</v>
      </c>
      <c r="C81" s="2">
        <v>1476522</v>
      </c>
      <c r="D81" s="2">
        <v>2</v>
      </c>
      <c r="E81"/>
      <c r="F81" s="2" t="s">
        <v>263</v>
      </c>
      <c r="G81" s="4">
        <v>187.95</v>
      </c>
      <c r="H81" s="4">
        <f t="shared" si="3"/>
        <v>375.9</v>
      </c>
      <c r="I81" s="2" t="s">
        <v>264</v>
      </c>
      <c r="J81" s="6">
        <f t="shared" ref="J81:J82" si="8">G81*0.7</f>
        <v>131.565</v>
      </c>
      <c r="K81" s="6">
        <f t="shared" ref="K81:K82" si="9">J81*D81</f>
        <v>263.13</v>
      </c>
    </row>
    <row r="82" spans="1:11" ht="75" customHeight="1" x14ac:dyDescent="0.3">
      <c r="A82" s="2" t="s">
        <v>5</v>
      </c>
      <c r="B82" s="2" t="s">
        <v>92</v>
      </c>
      <c r="C82" s="2">
        <v>8048307</v>
      </c>
      <c r="D82" s="2">
        <v>2</v>
      </c>
      <c r="E82"/>
      <c r="F82" s="2" t="s">
        <v>265</v>
      </c>
      <c r="G82" s="4">
        <v>324.37</v>
      </c>
      <c r="H82" s="4">
        <f t="shared" si="3"/>
        <v>648.74</v>
      </c>
      <c r="I82" s="2" t="s">
        <v>264</v>
      </c>
      <c r="J82" s="6">
        <f t="shared" si="8"/>
        <v>227.059</v>
      </c>
      <c r="K82" s="6">
        <f t="shared" si="9"/>
        <v>454.11799999999999</v>
      </c>
    </row>
    <row r="83" spans="1:11" ht="75" customHeight="1" x14ac:dyDescent="0.3">
      <c r="A83" s="2" t="s">
        <v>93</v>
      </c>
      <c r="B83" s="2" t="s">
        <v>94</v>
      </c>
      <c r="C83" s="2">
        <v>74110</v>
      </c>
      <c r="D83" s="2">
        <v>1</v>
      </c>
      <c r="E83"/>
      <c r="F83" s="2" t="s">
        <v>129</v>
      </c>
      <c r="G83" s="4">
        <v>26.05</v>
      </c>
      <c r="H83" s="4">
        <f t="shared" si="3"/>
        <v>26.05</v>
      </c>
      <c r="I83" s="2" t="s">
        <v>259</v>
      </c>
      <c r="J83" s="6">
        <f t="shared" ref="J83:J85" si="10">G83*0.6</f>
        <v>15.629999999999999</v>
      </c>
      <c r="K83" s="6">
        <f t="shared" ref="K83:K93" si="11">J83*D83</f>
        <v>15.629999999999999</v>
      </c>
    </row>
    <row r="84" spans="1:11" ht="75" customHeight="1" x14ac:dyDescent="0.3">
      <c r="A84" s="2" t="s">
        <v>5</v>
      </c>
      <c r="B84" s="2" t="s">
        <v>95</v>
      </c>
      <c r="C84" s="2">
        <v>536218</v>
      </c>
      <c r="D84" s="2">
        <v>1</v>
      </c>
      <c r="E84"/>
      <c r="F84" s="2" t="s">
        <v>124</v>
      </c>
      <c r="G84" s="4">
        <v>39.28</v>
      </c>
      <c r="H84" s="4">
        <f t="shared" si="3"/>
        <v>39.28</v>
      </c>
      <c r="I84" s="2" t="s">
        <v>259</v>
      </c>
      <c r="J84" s="6">
        <f t="shared" si="10"/>
        <v>23.568000000000001</v>
      </c>
      <c r="K84" s="6">
        <f t="shared" si="11"/>
        <v>23.568000000000001</v>
      </c>
    </row>
    <row r="85" spans="1:11" ht="75" customHeight="1" x14ac:dyDescent="0.3">
      <c r="A85" s="2" t="s">
        <v>5</v>
      </c>
      <c r="B85" s="2" t="s">
        <v>96</v>
      </c>
      <c r="C85" s="2">
        <v>536203</v>
      </c>
      <c r="D85" s="2">
        <v>2</v>
      </c>
      <c r="E85"/>
      <c r="F85" s="2" t="s">
        <v>124</v>
      </c>
      <c r="G85" s="4">
        <v>27.35</v>
      </c>
      <c r="H85" s="4">
        <f t="shared" si="3"/>
        <v>54.7</v>
      </c>
      <c r="I85" s="2" t="s">
        <v>259</v>
      </c>
      <c r="J85" s="6">
        <f t="shared" si="10"/>
        <v>16.41</v>
      </c>
      <c r="K85" s="6">
        <f t="shared" si="11"/>
        <v>32.82</v>
      </c>
    </row>
    <row r="86" spans="1:11" ht="75" customHeight="1" x14ac:dyDescent="0.3">
      <c r="A86" s="2" t="s">
        <v>5</v>
      </c>
      <c r="B86" s="2" t="s">
        <v>97</v>
      </c>
      <c r="C86" s="2">
        <v>532856</v>
      </c>
      <c r="D86" s="2">
        <v>3</v>
      </c>
      <c r="E86"/>
      <c r="F86" s="2" t="s">
        <v>126</v>
      </c>
      <c r="G86" s="4">
        <v>119.34338220111502</v>
      </c>
      <c r="H86" s="4">
        <f t="shared" si="3"/>
        <v>358.03014660334509</v>
      </c>
      <c r="I86" s="2" t="s">
        <v>264</v>
      </c>
      <c r="J86" s="6">
        <f t="shared" ref="J86:J93" si="12">G86*0.7</f>
        <v>83.540367540780508</v>
      </c>
      <c r="K86" s="6">
        <f t="shared" si="11"/>
        <v>250.62110262234154</v>
      </c>
    </row>
    <row r="87" spans="1:11" ht="74.25" customHeight="1" x14ac:dyDescent="0.3">
      <c r="A87" s="2" t="s">
        <v>5</v>
      </c>
      <c r="B87" s="2" t="s">
        <v>98</v>
      </c>
      <c r="C87" s="2">
        <v>544029</v>
      </c>
      <c r="D87" s="2">
        <v>1</v>
      </c>
      <c r="E87"/>
      <c r="F87" s="2" t="s">
        <v>263</v>
      </c>
      <c r="G87" s="4">
        <v>795.08</v>
      </c>
      <c r="H87" s="4">
        <f t="shared" si="3"/>
        <v>795.08</v>
      </c>
      <c r="I87" s="2" t="s">
        <v>264</v>
      </c>
      <c r="J87" s="6">
        <f t="shared" si="12"/>
        <v>556.55600000000004</v>
      </c>
      <c r="K87" s="6">
        <f t="shared" si="11"/>
        <v>556.55600000000004</v>
      </c>
    </row>
    <row r="88" spans="1:11" ht="75" customHeight="1" x14ac:dyDescent="0.3">
      <c r="A88" s="2" t="s">
        <v>5</v>
      </c>
      <c r="B88" s="2" t="s">
        <v>99</v>
      </c>
      <c r="C88" s="2">
        <v>543974</v>
      </c>
      <c r="D88" s="2">
        <v>1</v>
      </c>
      <c r="E88"/>
      <c r="F88" s="2" t="s">
        <v>126</v>
      </c>
      <c r="G88" s="4">
        <v>472.24</v>
      </c>
      <c r="H88" s="4">
        <f t="shared" si="3"/>
        <v>472.24</v>
      </c>
      <c r="I88" s="2" t="s">
        <v>264</v>
      </c>
      <c r="J88" s="6">
        <f t="shared" si="12"/>
        <v>330.56799999999998</v>
      </c>
      <c r="K88" s="6">
        <f t="shared" si="11"/>
        <v>330.56799999999998</v>
      </c>
    </row>
    <row r="89" spans="1:11" ht="75" customHeight="1" x14ac:dyDescent="0.3">
      <c r="A89" s="2" t="s">
        <v>5</v>
      </c>
      <c r="B89" s="2" t="s">
        <v>100</v>
      </c>
      <c r="C89" s="2">
        <v>543946</v>
      </c>
      <c r="D89" s="2">
        <v>1</v>
      </c>
      <c r="E89"/>
      <c r="F89" s="2" t="s">
        <v>126</v>
      </c>
      <c r="G89" s="4">
        <v>350.65</v>
      </c>
      <c r="H89" s="4">
        <f t="shared" si="3"/>
        <v>350.65</v>
      </c>
      <c r="I89" s="2" t="s">
        <v>264</v>
      </c>
      <c r="J89" s="6">
        <f t="shared" si="12"/>
        <v>245.45499999999996</v>
      </c>
      <c r="K89" s="6">
        <f t="shared" si="11"/>
        <v>245.45499999999996</v>
      </c>
    </row>
    <row r="90" spans="1:11" ht="75" customHeight="1" x14ac:dyDescent="0.3">
      <c r="A90" s="2" t="s">
        <v>5</v>
      </c>
      <c r="B90" s="2" t="s">
        <v>101</v>
      </c>
      <c r="C90" s="2">
        <v>543973</v>
      </c>
      <c r="D90" s="2">
        <v>1</v>
      </c>
      <c r="E90"/>
      <c r="F90" s="2" t="s">
        <v>126</v>
      </c>
      <c r="G90" s="4">
        <v>416.06</v>
      </c>
      <c r="H90" s="4">
        <f t="shared" si="3"/>
        <v>416.06</v>
      </c>
      <c r="I90" s="2" t="s">
        <v>264</v>
      </c>
      <c r="J90" s="6">
        <f t="shared" si="12"/>
        <v>291.24199999999996</v>
      </c>
      <c r="K90" s="6">
        <f t="shared" si="11"/>
        <v>291.24199999999996</v>
      </c>
    </row>
    <row r="91" spans="1:11" ht="75" customHeight="1" x14ac:dyDescent="0.3">
      <c r="A91" s="2" t="s">
        <v>5</v>
      </c>
      <c r="B91" s="2" t="s">
        <v>102</v>
      </c>
      <c r="C91" s="2">
        <v>543341</v>
      </c>
      <c r="D91" s="2">
        <v>2</v>
      </c>
      <c r="E91"/>
      <c r="F91" s="2" t="s">
        <v>125</v>
      </c>
      <c r="G91" s="4">
        <v>64.739999999999995</v>
      </c>
      <c r="H91" s="4">
        <f t="shared" si="3"/>
        <v>129.47999999999999</v>
      </c>
      <c r="I91" s="2" t="s">
        <v>264</v>
      </c>
      <c r="J91" s="6">
        <f t="shared" si="12"/>
        <v>45.317999999999991</v>
      </c>
      <c r="K91" s="6">
        <f t="shared" si="11"/>
        <v>90.635999999999981</v>
      </c>
    </row>
    <row r="92" spans="1:11" ht="73.5" customHeight="1" x14ac:dyDescent="0.3">
      <c r="A92" s="2" t="s">
        <v>5</v>
      </c>
      <c r="B92" s="2" t="s">
        <v>103</v>
      </c>
      <c r="C92" s="2">
        <v>527457</v>
      </c>
      <c r="D92" s="2">
        <v>1</v>
      </c>
      <c r="E92"/>
      <c r="F92" s="2" t="s">
        <v>125</v>
      </c>
      <c r="G92" s="4">
        <v>71.989999999999995</v>
      </c>
      <c r="H92" s="4">
        <f t="shared" si="3"/>
        <v>71.989999999999995</v>
      </c>
      <c r="I92" s="2" t="s">
        <v>264</v>
      </c>
      <c r="J92" s="6">
        <f t="shared" si="12"/>
        <v>50.392999999999994</v>
      </c>
      <c r="K92" s="6">
        <f t="shared" si="11"/>
        <v>50.392999999999994</v>
      </c>
    </row>
    <row r="93" spans="1:11" ht="75" customHeight="1" x14ac:dyDescent="0.3">
      <c r="A93" s="2" t="s">
        <v>5</v>
      </c>
      <c r="B93" s="2" t="s">
        <v>104</v>
      </c>
      <c r="C93" s="2">
        <v>15861</v>
      </c>
      <c r="D93" s="2">
        <v>1</v>
      </c>
      <c r="E93"/>
      <c r="F93" s="2" t="s">
        <v>263</v>
      </c>
      <c r="G93" s="4">
        <v>109.01</v>
      </c>
      <c r="H93" s="4">
        <f t="shared" si="3"/>
        <v>109.01</v>
      </c>
      <c r="I93" s="2" t="s">
        <v>264</v>
      </c>
      <c r="J93" s="6">
        <f t="shared" si="12"/>
        <v>76.307000000000002</v>
      </c>
      <c r="K93" s="6">
        <f t="shared" si="11"/>
        <v>76.307000000000002</v>
      </c>
    </row>
    <row r="94" spans="1:11" ht="75" customHeight="1" x14ac:dyDescent="0.3">
      <c r="A94" s="2" t="s">
        <v>5</v>
      </c>
      <c r="B94" s="2" t="s">
        <v>105</v>
      </c>
      <c r="C94" s="2">
        <v>576120</v>
      </c>
      <c r="D94" s="2">
        <v>1</v>
      </c>
      <c r="E94"/>
      <c r="F94" s="2" t="s">
        <v>263</v>
      </c>
      <c r="G94" s="4">
        <v>77.78</v>
      </c>
      <c r="H94" s="4">
        <f t="shared" si="3"/>
        <v>77.78</v>
      </c>
      <c r="I94" s="2" t="s">
        <v>259</v>
      </c>
      <c r="J94" s="6">
        <f t="shared" ref="J94:J96" si="13">G94*0.6</f>
        <v>46.667999999999999</v>
      </c>
      <c r="K94" s="6">
        <f t="shared" ref="K94:K98" si="14">J94*D94</f>
        <v>46.667999999999999</v>
      </c>
    </row>
    <row r="95" spans="1:11" ht="75" customHeight="1" x14ac:dyDescent="0.3">
      <c r="A95" s="2" t="s">
        <v>5</v>
      </c>
      <c r="B95" s="2" t="s">
        <v>106</v>
      </c>
      <c r="C95" s="2">
        <v>156565</v>
      </c>
      <c r="D95" s="2">
        <v>1</v>
      </c>
      <c r="E95"/>
      <c r="F95" s="2" t="s">
        <v>126</v>
      </c>
      <c r="G95" s="4">
        <v>277.7</v>
      </c>
      <c r="H95" s="4">
        <f t="shared" si="3"/>
        <v>277.7</v>
      </c>
      <c r="I95" s="2" t="s">
        <v>259</v>
      </c>
      <c r="J95" s="6">
        <f t="shared" si="13"/>
        <v>166.61999999999998</v>
      </c>
      <c r="K95" s="6">
        <f t="shared" si="14"/>
        <v>166.61999999999998</v>
      </c>
    </row>
    <row r="96" spans="1:11" ht="75" customHeight="1" x14ac:dyDescent="0.3">
      <c r="A96" s="2" t="s">
        <v>5</v>
      </c>
      <c r="B96" s="2" t="s">
        <v>107</v>
      </c>
      <c r="C96" s="2">
        <v>156908</v>
      </c>
      <c r="D96" s="2">
        <v>2</v>
      </c>
      <c r="E96"/>
      <c r="F96" s="2" t="s">
        <v>126</v>
      </c>
      <c r="G96" s="4">
        <v>419.65</v>
      </c>
      <c r="H96" s="4">
        <f t="shared" si="3"/>
        <v>839.3</v>
      </c>
      <c r="I96" s="2" t="s">
        <v>259</v>
      </c>
      <c r="J96" s="6">
        <f t="shared" si="13"/>
        <v>251.78999999999996</v>
      </c>
      <c r="K96" s="6">
        <f t="shared" si="14"/>
        <v>503.57999999999993</v>
      </c>
    </row>
    <row r="97" spans="1:11" ht="75" customHeight="1" x14ac:dyDescent="0.3">
      <c r="A97" s="2" t="s">
        <v>5</v>
      </c>
      <c r="B97" s="2" t="s">
        <v>108</v>
      </c>
      <c r="C97" s="2">
        <v>543339</v>
      </c>
      <c r="D97" s="2">
        <v>2</v>
      </c>
      <c r="E97"/>
      <c r="F97" s="2" t="s">
        <v>125</v>
      </c>
      <c r="G97" s="4">
        <v>56.1</v>
      </c>
      <c r="H97" s="4">
        <f t="shared" si="3"/>
        <v>112.2</v>
      </c>
      <c r="I97" s="2" t="s">
        <v>264</v>
      </c>
      <c r="J97" s="6">
        <f t="shared" ref="J97:J98" si="15">G97*0.7</f>
        <v>39.269999999999996</v>
      </c>
      <c r="K97" s="6">
        <f t="shared" si="14"/>
        <v>78.539999999999992</v>
      </c>
    </row>
    <row r="98" spans="1:11" ht="75" customHeight="1" x14ac:dyDescent="0.3">
      <c r="A98" s="2" t="s">
        <v>5</v>
      </c>
      <c r="B98" s="2" t="s">
        <v>109</v>
      </c>
      <c r="C98" s="2">
        <v>543340</v>
      </c>
      <c r="D98" s="2">
        <v>2</v>
      </c>
      <c r="E98"/>
      <c r="F98" s="2" t="s">
        <v>125</v>
      </c>
      <c r="G98" s="4">
        <v>258.33491637414824</v>
      </c>
      <c r="H98" s="4">
        <f t="shared" si="3"/>
        <v>516.66983274829647</v>
      </c>
      <c r="I98" s="2" t="s">
        <v>264</v>
      </c>
      <c r="J98" s="6">
        <f t="shared" si="15"/>
        <v>180.83444146190377</v>
      </c>
      <c r="K98" s="6">
        <f t="shared" si="14"/>
        <v>361.66888292380753</v>
      </c>
    </row>
    <row r="99" spans="1:11" ht="75.75" customHeight="1" x14ac:dyDescent="0.3">
      <c r="A99" s="2" t="s">
        <v>5</v>
      </c>
      <c r="B99" s="2" t="s">
        <v>110</v>
      </c>
      <c r="C99" s="2">
        <v>1376471</v>
      </c>
      <c r="D99" s="2">
        <v>1</v>
      </c>
      <c r="E99"/>
      <c r="F99" s="2" t="s">
        <v>125</v>
      </c>
      <c r="G99" s="4">
        <v>126.86103654759447</v>
      </c>
      <c r="H99" s="4">
        <f t="shared" si="3"/>
        <v>126.86103654759447</v>
      </c>
      <c r="I99" s="2" t="s">
        <v>259</v>
      </c>
      <c r="J99" s="6">
        <f t="shared" ref="J99:J103" si="16">G99*0.6</f>
        <v>76.116621928556683</v>
      </c>
      <c r="K99" s="6">
        <f t="shared" ref="K99:K103" si="17">J99*D99</f>
        <v>76.116621928556683</v>
      </c>
    </row>
    <row r="100" spans="1:11" ht="75" customHeight="1" x14ac:dyDescent="0.3">
      <c r="A100" s="2" t="s">
        <v>5</v>
      </c>
      <c r="B100" s="2" t="s">
        <v>111</v>
      </c>
      <c r="C100" s="2">
        <v>563337</v>
      </c>
      <c r="D100" s="2">
        <v>1</v>
      </c>
      <c r="E100"/>
      <c r="F100" s="2" t="s">
        <v>125</v>
      </c>
      <c r="G100" s="4">
        <v>669.54367127813339</v>
      </c>
      <c r="H100" s="4">
        <f t="shared" si="3"/>
        <v>669.54367127813339</v>
      </c>
      <c r="I100" s="2" t="s">
        <v>259</v>
      </c>
      <c r="J100" s="6">
        <f t="shared" si="16"/>
        <v>401.72620276688002</v>
      </c>
      <c r="K100" s="6">
        <f t="shared" si="17"/>
        <v>401.72620276688002</v>
      </c>
    </row>
    <row r="101" spans="1:11" ht="75" customHeight="1" x14ac:dyDescent="0.3">
      <c r="A101" s="2" t="s">
        <v>5</v>
      </c>
      <c r="B101" s="2" t="s">
        <v>112</v>
      </c>
      <c r="C101" s="2">
        <v>187873</v>
      </c>
      <c r="D101" s="2">
        <v>1</v>
      </c>
      <c r="E101"/>
      <c r="F101" s="2" t="s">
        <v>125</v>
      </c>
      <c r="G101" s="4">
        <v>706.71</v>
      </c>
      <c r="H101" s="4">
        <f t="shared" si="3"/>
        <v>706.71</v>
      </c>
      <c r="I101" s="2" t="s">
        <v>259</v>
      </c>
      <c r="J101" s="6">
        <f t="shared" si="16"/>
        <v>424.02600000000001</v>
      </c>
      <c r="K101" s="6">
        <f t="shared" si="17"/>
        <v>424.02600000000001</v>
      </c>
    </row>
    <row r="102" spans="1:11" ht="75" customHeight="1" x14ac:dyDescent="0.3">
      <c r="A102" s="2" t="s">
        <v>5</v>
      </c>
      <c r="B102" s="2" t="s">
        <v>113</v>
      </c>
      <c r="C102" s="2">
        <v>576103</v>
      </c>
      <c r="D102" s="2">
        <v>1</v>
      </c>
      <c r="E102"/>
      <c r="F102" s="2" t="s">
        <v>125</v>
      </c>
      <c r="G102" s="4">
        <v>64.53</v>
      </c>
      <c r="H102" s="4">
        <f t="shared" si="3"/>
        <v>64.53</v>
      </c>
      <c r="I102" s="2" t="s">
        <v>259</v>
      </c>
      <c r="J102" s="6">
        <f t="shared" si="16"/>
        <v>38.717999999999996</v>
      </c>
      <c r="K102" s="6">
        <f t="shared" si="17"/>
        <v>38.717999999999996</v>
      </c>
    </row>
    <row r="103" spans="1:11" ht="75" customHeight="1" x14ac:dyDescent="0.3">
      <c r="A103" s="2" t="s">
        <v>5</v>
      </c>
      <c r="B103" s="2" t="s">
        <v>114</v>
      </c>
      <c r="C103" s="2">
        <v>536203</v>
      </c>
      <c r="D103" s="2">
        <v>2</v>
      </c>
      <c r="E103"/>
      <c r="F103" s="2" t="s">
        <v>125</v>
      </c>
      <c r="G103" s="4">
        <v>33.409999999999997</v>
      </c>
      <c r="H103" s="4">
        <f t="shared" si="3"/>
        <v>66.819999999999993</v>
      </c>
      <c r="I103" s="2" t="s">
        <v>259</v>
      </c>
      <c r="J103" s="6">
        <f t="shared" si="16"/>
        <v>20.045999999999996</v>
      </c>
      <c r="K103" s="6">
        <f t="shared" si="17"/>
        <v>40.091999999999992</v>
      </c>
    </row>
    <row r="104" spans="1:11" ht="75" customHeight="1" x14ac:dyDescent="0.3">
      <c r="A104" s="2" t="s">
        <v>5</v>
      </c>
      <c r="B104" s="2" t="s">
        <v>115</v>
      </c>
      <c r="C104" s="2" t="s">
        <v>266</v>
      </c>
      <c r="D104" s="2">
        <v>1</v>
      </c>
      <c r="E104"/>
      <c r="F104" s="2" t="s">
        <v>125</v>
      </c>
      <c r="G104" s="4">
        <v>27.35</v>
      </c>
      <c r="H104" s="4">
        <f t="shared" si="3"/>
        <v>27.35</v>
      </c>
      <c r="I104" s="2" t="s">
        <v>264</v>
      </c>
      <c r="J104" s="6">
        <f>G104*0.7</f>
        <v>19.145</v>
      </c>
      <c r="K104" s="6">
        <f>J104*D104</f>
        <v>19.145</v>
      </c>
    </row>
    <row r="105" spans="1:11" ht="75" customHeight="1" x14ac:dyDescent="0.3">
      <c r="A105" s="2" t="s">
        <v>5</v>
      </c>
      <c r="B105" s="2" t="s">
        <v>116</v>
      </c>
      <c r="C105" s="2">
        <v>185939</v>
      </c>
      <c r="D105" s="2">
        <v>1</v>
      </c>
      <c r="E105"/>
      <c r="F105" s="2" t="s">
        <v>125</v>
      </c>
      <c r="G105" s="4">
        <v>340.23</v>
      </c>
      <c r="H105" s="4">
        <f t="shared" si="3"/>
        <v>340.23</v>
      </c>
      <c r="I105" s="2" t="s">
        <v>259</v>
      </c>
      <c r="J105" s="6">
        <f t="shared" ref="J105:J111" si="18">G105*0.6</f>
        <v>204.13800000000001</v>
      </c>
      <c r="K105" s="6">
        <f t="shared" ref="K105:K117" si="19">J105*D105</f>
        <v>204.13800000000001</v>
      </c>
    </row>
    <row r="106" spans="1:11" ht="75" customHeight="1" x14ac:dyDescent="0.3">
      <c r="A106" s="2" t="s">
        <v>5</v>
      </c>
      <c r="B106" s="2" t="s">
        <v>117</v>
      </c>
      <c r="C106" s="2">
        <v>187431</v>
      </c>
      <c r="D106" s="2">
        <v>1</v>
      </c>
      <c r="E106"/>
      <c r="F106" s="2" t="s">
        <v>125</v>
      </c>
      <c r="G106" s="4">
        <v>239.26</v>
      </c>
      <c r="H106" s="4">
        <f t="shared" si="3"/>
        <v>239.26</v>
      </c>
      <c r="I106" s="2" t="s">
        <v>259</v>
      </c>
      <c r="J106" s="6">
        <f t="shared" si="18"/>
        <v>143.55599999999998</v>
      </c>
      <c r="K106" s="6">
        <f t="shared" si="19"/>
        <v>143.55599999999998</v>
      </c>
    </row>
    <row r="107" spans="1:11" ht="75" customHeight="1" x14ac:dyDescent="0.3">
      <c r="A107" s="2" t="s">
        <v>5</v>
      </c>
      <c r="B107" s="2" t="s">
        <v>118</v>
      </c>
      <c r="C107" s="2">
        <v>187432</v>
      </c>
      <c r="D107" s="2">
        <v>1</v>
      </c>
      <c r="E107"/>
      <c r="F107" s="2" t="s">
        <v>125</v>
      </c>
      <c r="G107" s="4">
        <v>379.7</v>
      </c>
      <c r="H107" s="4">
        <f t="shared" si="3"/>
        <v>379.7</v>
      </c>
      <c r="I107" s="2" t="s">
        <v>259</v>
      </c>
      <c r="J107" s="6">
        <f t="shared" si="18"/>
        <v>227.82</v>
      </c>
      <c r="K107" s="6">
        <f t="shared" si="19"/>
        <v>227.82</v>
      </c>
    </row>
    <row r="108" spans="1:11" ht="75" customHeight="1" x14ac:dyDescent="0.3">
      <c r="A108" s="2" t="s">
        <v>5</v>
      </c>
      <c r="B108" s="2" t="s">
        <v>119</v>
      </c>
      <c r="C108" s="2">
        <v>1254040</v>
      </c>
      <c r="D108" s="2">
        <v>1</v>
      </c>
      <c r="E108"/>
      <c r="F108" s="2" t="s">
        <v>125</v>
      </c>
      <c r="G108" s="4">
        <v>253.45</v>
      </c>
      <c r="H108" s="4">
        <f t="shared" si="3"/>
        <v>253.45</v>
      </c>
      <c r="I108" s="2" t="s">
        <v>259</v>
      </c>
      <c r="J108" s="6">
        <f t="shared" si="18"/>
        <v>152.07</v>
      </c>
      <c r="K108" s="6">
        <f t="shared" si="19"/>
        <v>152.07</v>
      </c>
    </row>
    <row r="109" spans="1:11" ht="75" customHeight="1" x14ac:dyDescent="0.3">
      <c r="A109" s="2" t="s">
        <v>5</v>
      </c>
      <c r="B109" s="2" t="s">
        <v>120</v>
      </c>
      <c r="C109" s="2">
        <v>197559</v>
      </c>
      <c r="D109" s="2">
        <v>1</v>
      </c>
      <c r="E109"/>
      <c r="F109" s="2" t="s">
        <v>124</v>
      </c>
      <c r="G109" s="4">
        <v>330.33243857113359</v>
      </c>
      <c r="H109" s="4">
        <f t="shared" si="3"/>
        <v>330.33243857113359</v>
      </c>
      <c r="I109" s="2" t="s">
        <v>259</v>
      </c>
      <c r="J109" s="6">
        <f t="shared" si="18"/>
        <v>198.19946314268014</v>
      </c>
      <c r="K109" s="6">
        <f t="shared" si="19"/>
        <v>198.19946314268014</v>
      </c>
    </row>
    <row r="110" spans="1:11" ht="75" customHeight="1" x14ac:dyDescent="0.3">
      <c r="A110" s="2" t="s">
        <v>5</v>
      </c>
      <c r="B110" s="2" t="s">
        <v>121</v>
      </c>
      <c r="C110" s="2">
        <v>197564</v>
      </c>
      <c r="D110" s="2">
        <v>1</v>
      </c>
      <c r="E110"/>
      <c r="F110" s="2" t="s">
        <v>124</v>
      </c>
      <c r="G110" s="4">
        <v>187.79</v>
      </c>
      <c r="H110" s="4">
        <f t="shared" si="3"/>
        <v>187.79</v>
      </c>
      <c r="I110" s="2" t="s">
        <v>259</v>
      </c>
      <c r="J110" s="6">
        <f t="shared" si="18"/>
        <v>112.67399999999999</v>
      </c>
      <c r="K110" s="6">
        <f t="shared" si="19"/>
        <v>112.67399999999999</v>
      </c>
    </row>
    <row r="111" spans="1:11" ht="75" customHeight="1" x14ac:dyDescent="0.3">
      <c r="A111" s="2" t="s">
        <v>122</v>
      </c>
      <c r="B111" s="2" t="s">
        <v>123</v>
      </c>
      <c r="C111" s="2">
        <v>361720</v>
      </c>
      <c r="D111" s="2">
        <v>1</v>
      </c>
      <c r="E111"/>
      <c r="F111" s="2" t="s">
        <v>263</v>
      </c>
      <c r="G111" s="4">
        <v>430.51827379723312</v>
      </c>
      <c r="H111" s="4">
        <f t="shared" si="3"/>
        <v>430.51827379723312</v>
      </c>
      <c r="I111" s="2" t="s">
        <v>259</v>
      </c>
      <c r="J111" s="6">
        <f t="shared" si="18"/>
        <v>258.31096427833984</v>
      </c>
      <c r="K111" s="6">
        <f t="shared" si="19"/>
        <v>258.31096427833984</v>
      </c>
    </row>
    <row r="112" spans="1:11" ht="75" customHeight="1" x14ac:dyDescent="0.3">
      <c r="A112" s="2" t="s">
        <v>5</v>
      </c>
      <c r="B112" s="2" t="s">
        <v>132</v>
      </c>
      <c r="C112" s="2">
        <v>173139</v>
      </c>
      <c r="D112" s="2">
        <v>1</v>
      </c>
      <c r="E112"/>
      <c r="F112" s="2" t="s">
        <v>126</v>
      </c>
      <c r="G112" s="4">
        <v>164.27833987198017</v>
      </c>
      <c r="H112" s="4">
        <f t="shared" si="3"/>
        <v>164.27833987198017</v>
      </c>
      <c r="I112" s="2" t="s">
        <v>264</v>
      </c>
      <c r="J112" s="6">
        <f t="shared" ref="J112:J117" si="20">G112*0.7</f>
        <v>114.99483791038611</v>
      </c>
      <c r="K112" s="6">
        <f t="shared" si="19"/>
        <v>114.99483791038611</v>
      </c>
    </row>
    <row r="113" spans="1:11" ht="75" customHeight="1" x14ac:dyDescent="0.3">
      <c r="A113" s="2" t="s">
        <v>5</v>
      </c>
      <c r="B113" s="2" t="s">
        <v>133</v>
      </c>
      <c r="C113" s="2">
        <v>527690</v>
      </c>
      <c r="D113" s="2">
        <v>1</v>
      </c>
      <c r="E113"/>
      <c r="F113" s="2" t="s">
        <v>126</v>
      </c>
      <c r="G113" s="4">
        <v>25.15</v>
      </c>
      <c r="H113" s="4">
        <f t="shared" si="3"/>
        <v>25.15</v>
      </c>
      <c r="I113" s="2" t="s">
        <v>264</v>
      </c>
      <c r="J113" s="6">
        <f t="shared" si="20"/>
        <v>17.604999999999997</v>
      </c>
      <c r="K113" s="6">
        <f t="shared" si="19"/>
        <v>17.604999999999997</v>
      </c>
    </row>
    <row r="114" spans="1:11" ht="75" customHeight="1" x14ac:dyDescent="0.3">
      <c r="A114" s="2" t="s">
        <v>5</v>
      </c>
      <c r="B114" s="2" t="s">
        <v>134</v>
      </c>
      <c r="C114" s="2">
        <v>170682</v>
      </c>
      <c r="D114" s="2">
        <v>1</v>
      </c>
      <c r="E114"/>
      <c r="F114" s="2" t="s">
        <v>126</v>
      </c>
      <c r="G114" s="4">
        <v>88.57</v>
      </c>
      <c r="H114" s="4">
        <f t="shared" si="3"/>
        <v>88.57</v>
      </c>
      <c r="I114" s="2" t="s">
        <v>264</v>
      </c>
      <c r="J114" s="6">
        <f t="shared" si="20"/>
        <v>61.998999999999988</v>
      </c>
      <c r="K114" s="6">
        <f t="shared" si="19"/>
        <v>61.998999999999988</v>
      </c>
    </row>
    <row r="115" spans="1:11" ht="75" customHeight="1" x14ac:dyDescent="0.3">
      <c r="A115" s="2" t="s">
        <v>5</v>
      </c>
      <c r="B115" s="2" t="s">
        <v>135</v>
      </c>
      <c r="C115" s="2">
        <v>172956</v>
      </c>
      <c r="D115" s="2">
        <v>1</v>
      </c>
      <c r="E115"/>
      <c r="F115" s="2" t="s">
        <v>126</v>
      </c>
      <c r="G115" s="4">
        <v>160.18996489779062</v>
      </c>
      <c r="H115" s="4">
        <f t="shared" si="3"/>
        <v>160.18996489779062</v>
      </c>
      <c r="I115" s="2" t="s">
        <v>264</v>
      </c>
      <c r="J115" s="6">
        <f t="shared" si="20"/>
        <v>112.13297542845342</v>
      </c>
      <c r="K115" s="6">
        <f t="shared" si="19"/>
        <v>112.13297542845342</v>
      </c>
    </row>
    <row r="116" spans="1:11" ht="75" customHeight="1" x14ac:dyDescent="0.3">
      <c r="A116" s="2" t="s">
        <v>5</v>
      </c>
      <c r="B116" s="2" t="s">
        <v>136</v>
      </c>
      <c r="C116" s="2">
        <v>173126</v>
      </c>
      <c r="D116" s="2">
        <v>1</v>
      </c>
      <c r="E116"/>
      <c r="F116" s="2" t="s">
        <v>126</v>
      </c>
      <c r="G116" s="4">
        <v>110.87</v>
      </c>
      <c r="H116" s="4">
        <f t="shared" si="3"/>
        <v>110.87</v>
      </c>
      <c r="I116" s="2" t="s">
        <v>264</v>
      </c>
      <c r="J116" s="6">
        <f t="shared" si="20"/>
        <v>77.608999999999995</v>
      </c>
      <c r="K116" s="6">
        <f t="shared" si="19"/>
        <v>77.608999999999995</v>
      </c>
    </row>
    <row r="117" spans="1:11" ht="75" customHeight="1" x14ac:dyDescent="0.3">
      <c r="A117" s="2" t="s">
        <v>5</v>
      </c>
      <c r="B117" s="2" t="s">
        <v>137</v>
      </c>
      <c r="C117" s="2">
        <v>196882</v>
      </c>
      <c r="D117" s="2">
        <v>1</v>
      </c>
      <c r="E117"/>
      <c r="F117" s="2" t="s">
        <v>126</v>
      </c>
      <c r="G117" s="4">
        <v>109.63</v>
      </c>
      <c r="H117" s="4">
        <f t="shared" si="3"/>
        <v>109.63</v>
      </c>
      <c r="I117" s="2" t="s">
        <v>264</v>
      </c>
      <c r="J117" s="6">
        <f t="shared" si="20"/>
        <v>76.740999999999985</v>
      </c>
      <c r="K117" s="6">
        <f t="shared" si="19"/>
        <v>76.740999999999985</v>
      </c>
    </row>
    <row r="118" spans="1:11" ht="75" customHeight="1" x14ac:dyDescent="0.3">
      <c r="A118" s="2" t="s">
        <v>5</v>
      </c>
      <c r="B118" s="2" t="s">
        <v>267</v>
      </c>
      <c r="C118" s="2">
        <v>529120</v>
      </c>
      <c r="D118" s="2">
        <v>1</v>
      </c>
      <c r="E118"/>
      <c r="F118" s="2" t="s">
        <v>268</v>
      </c>
      <c r="G118" s="4">
        <v>167.57</v>
      </c>
      <c r="H118" s="4">
        <f t="shared" si="3"/>
        <v>167.57</v>
      </c>
      <c r="I118" s="2" t="s">
        <v>259</v>
      </c>
      <c r="J118" s="6">
        <f>G118*0.6</f>
        <v>100.54199999999999</v>
      </c>
      <c r="K118" s="6">
        <f>J118*D118</f>
        <v>100.54199999999999</v>
      </c>
    </row>
    <row r="119" spans="1:11" ht="75" customHeight="1" x14ac:dyDescent="0.3">
      <c r="A119" s="2" t="s">
        <v>5</v>
      </c>
      <c r="B119" s="2" t="s">
        <v>155</v>
      </c>
      <c r="C119" s="2">
        <v>162807</v>
      </c>
      <c r="D119" s="2">
        <v>1</v>
      </c>
      <c r="E119"/>
      <c r="F119" s="2" t="s">
        <v>126</v>
      </c>
      <c r="G119" s="4">
        <v>70.92</v>
      </c>
      <c r="H119" s="4">
        <f t="shared" si="3"/>
        <v>70.92</v>
      </c>
      <c r="I119" s="2" t="s">
        <v>264</v>
      </c>
      <c r="J119" s="6">
        <f t="shared" ref="J119:J140" si="21">G119*0.7</f>
        <v>49.643999999999998</v>
      </c>
      <c r="K119" s="6">
        <f t="shared" ref="K119:K140" si="22">J119*D119</f>
        <v>49.643999999999998</v>
      </c>
    </row>
    <row r="120" spans="1:11" ht="75" customHeight="1" x14ac:dyDescent="0.3">
      <c r="A120" s="2" t="s">
        <v>5</v>
      </c>
      <c r="B120" s="2" t="s">
        <v>138</v>
      </c>
      <c r="C120" s="2">
        <v>170685</v>
      </c>
      <c r="D120" s="2">
        <v>1</v>
      </c>
      <c r="E120"/>
      <c r="F120" s="2" t="s">
        <v>126</v>
      </c>
      <c r="G120" s="4">
        <v>50.34</v>
      </c>
      <c r="H120" s="4">
        <f t="shared" si="3"/>
        <v>50.34</v>
      </c>
      <c r="I120" s="2" t="s">
        <v>264</v>
      </c>
      <c r="J120" s="6">
        <f t="shared" si="21"/>
        <v>35.238</v>
      </c>
      <c r="K120" s="6">
        <f t="shared" si="22"/>
        <v>35.238</v>
      </c>
    </row>
    <row r="121" spans="1:11" ht="75" customHeight="1" x14ac:dyDescent="0.3">
      <c r="A121" s="2" t="s">
        <v>5</v>
      </c>
      <c r="B121" s="2" t="s">
        <v>139</v>
      </c>
      <c r="C121" s="2">
        <v>197023</v>
      </c>
      <c r="D121" s="2">
        <v>1</v>
      </c>
      <c r="E121"/>
      <c r="F121" s="2" t="s">
        <v>126</v>
      </c>
      <c r="G121" s="4">
        <v>99.75</v>
      </c>
      <c r="H121" s="4">
        <f t="shared" si="3"/>
        <v>99.75</v>
      </c>
      <c r="I121" s="2" t="s">
        <v>264</v>
      </c>
      <c r="J121" s="6">
        <f t="shared" si="21"/>
        <v>69.824999999999989</v>
      </c>
      <c r="K121" s="6">
        <f t="shared" si="22"/>
        <v>69.824999999999989</v>
      </c>
    </row>
    <row r="122" spans="1:11" ht="75" customHeight="1" x14ac:dyDescent="0.3">
      <c r="A122" s="2" t="s">
        <v>5</v>
      </c>
      <c r="B122" s="2" t="s">
        <v>140</v>
      </c>
      <c r="C122" s="2">
        <v>164949</v>
      </c>
      <c r="D122" s="2">
        <v>1</v>
      </c>
      <c r="E122"/>
      <c r="F122" s="2" t="s">
        <v>126</v>
      </c>
      <c r="G122" s="4">
        <v>41.4</v>
      </c>
      <c r="H122" s="4">
        <f t="shared" si="3"/>
        <v>41.4</v>
      </c>
      <c r="I122" s="2" t="s">
        <v>264</v>
      </c>
      <c r="J122" s="6">
        <f t="shared" si="21"/>
        <v>28.979999999999997</v>
      </c>
      <c r="K122" s="6">
        <f t="shared" si="22"/>
        <v>28.979999999999997</v>
      </c>
    </row>
    <row r="123" spans="1:11" ht="75" customHeight="1" x14ac:dyDescent="0.3">
      <c r="A123" s="2" t="s">
        <v>5</v>
      </c>
      <c r="B123" s="2" t="s">
        <v>141</v>
      </c>
      <c r="C123" s="2">
        <v>4504</v>
      </c>
      <c r="D123" s="2">
        <v>1</v>
      </c>
      <c r="E123"/>
      <c r="F123" s="2" t="s">
        <v>126</v>
      </c>
      <c r="G123" s="4">
        <v>115.24</v>
      </c>
      <c r="H123" s="4">
        <f t="shared" si="3"/>
        <v>115.24</v>
      </c>
      <c r="I123" s="2" t="s">
        <v>264</v>
      </c>
      <c r="J123" s="6">
        <f t="shared" si="21"/>
        <v>80.667999999999992</v>
      </c>
      <c r="K123" s="6">
        <f t="shared" si="22"/>
        <v>80.667999999999992</v>
      </c>
    </row>
    <row r="124" spans="1:11" ht="75" customHeight="1" x14ac:dyDescent="0.3">
      <c r="A124" s="2" t="s">
        <v>5</v>
      </c>
      <c r="B124" s="2" t="s">
        <v>142</v>
      </c>
      <c r="C124" s="2">
        <v>8001203</v>
      </c>
      <c r="D124" s="2">
        <v>2</v>
      </c>
      <c r="E124"/>
      <c r="F124" s="2" t="s">
        <v>126</v>
      </c>
      <c r="G124" s="4">
        <v>132.06690068139582</v>
      </c>
      <c r="H124" s="4">
        <f t="shared" si="3"/>
        <v>264.13380136279164</v>
      </c>
      <c r="I124" s="2" t="s">
        <v>264</v>
      </c>
      <c r="J124" s="6">
        <f t="shared" si="21"/>
        <v>92.44683047697707</v>
      </c>
      <c r="K124" s="6">
        <f t="shared" si="22"/>
        <v>184.89366095395414</v>
      </c>
    </row>
    <row r="125" spans="1:11" ht="75" customHeight="1" x14ac:dyDescent="0.3">
      <c r="A125" s="2" t="s">
        <v>5</v>
      </c>
      <c r="B125" s="2" t="s">
        <v>143</v>
      </c>
      <c r="C125" s="2">
        <v>8035550</v>
      </c>
      <c r="D125" s="2">
        <v>2</v>
      </c>
      <c r="E125"/>
      <c r="F125" s="2" t="s">
        <v>126</v>
      </c>
      <c r="G125" s="4">
        <v>98.97</v>
      </c>
      <c r="H125" s="4">
        <f t="shared" si="3"/>
        <v>197.94</v>
      </c>
      <c r="I125" s="2" t="s">
        <v>264</v>
      </c>
      <c r="J125" s="6">
        <f t="shared" si="21"/>
        <v>69.278999999999996</v>
      </c>
      <c r="K125" s="6">
        <f t="shared" si="22"/>
        <v>138.55799999999999</v>
      </c>
    </row>
    <row r="126" spans="1:11" ht="75.75" customHeight="1" x14ac:dyDescent="0.3">
      <c r="A126" s="2" t="s">
        <v>5</v>
      </c>
      <c r="B126" s="2" t="s">
        <v>144</v>
      </c>
      <c r="C126" s="2">
        <v>172959</v>
      </c>
      <c r="D126" s="2">
        <v>3</v>
      </c>
      <c r="E126"/>
      <c r="F126" s="2" t="s">
        <v>126</v>
      </c>
      <c r="G126" s="4">
        <v>143.35</v>
      </c>
      <c r="H126" s="4">
        <f t="shared" si="3"/>
        <v>430.04999999999995</v>
      </c>
      <c r="I126" s="2" t="s">
        <v>264</v>
      </c>
      <c r="J126" s="6">
        <f t="shared" si="21"/>
        <v>100.34499999999998</v>
      </c>
      <c r="K126" s="6">
        <f t="shared" si="22"/>
        <v>301.03499999999997</v>
      </c>
    </row>
    <row r="127" spans="1:11" ht="75" customHeight="1" x14ac:dyDescent="0.3">
      <c r="A127" s="2" t="s">
        <v>5</v>
      </c>
      <c r="B127" s="2" t="s">
        <v>145</v>
      </c>
      <c r="C127" s="2">
        <v>173127</v>
      </c>
      <c r="D127" s="2">
        <v>7</v>
      </c>
      <c r="E127"/>
      <c r="F127" s="2" t="s">
        <v>126</v>
      </c>
      <c r="G127" s="4">
        <v>53.87</v>
      </c>
      <c r="H127" s="4">
        <f t="shared" si="3"/>
        <v>377.09</v>
      </c>
      <c r="I127" s="2" t="s">
        <v>264</v>
      </c>
      <c r="J127" s="6">
        <f t="shared" si="21"/>
        <v>37.708999999999996</v>
      </c>
      <c r="K127" s="6">
        <f t="shared" si="22"/>
        <v>263.96299999999997</v>
      </c>
    </row>
    <row r="128" spans="1:11" ht="75" customHeight="1" x14ac:dyDescent="0.3">
      <c r="A128" s="2" t="s">
        <v>5</v>
      </c>
      <c r="B128" s="2" t="s">
        <v>146</v>
      </c>
      <c r="C128" s="2">
        <v>173168</v>
      </c>
      <c r="D128" s="2">
        <v>2</v>
      </c>
      <c r="E128"/>
      <c r="F128" s="2" t="s">
        <v>126</v>
      </c>
      <c r="G128" s="4">
        <v>106.83460664877143</v>
      </c>
      <c r="H128" s="4">
        <f t="shared" si="3"/>
        <v>213.66921329754285</v>
      </c>
      <c r="I128" s="2" t="s">
        <v>264</v>
      </c>
      <c r="J128" s="6">
        <f t="shared" si="21"/>
        <v>74.78422465413999</v>
      </c>
      <c r="K128" s="6">
        <f t="shared" si="22"/>
        <v>149.56844930827998</v>
      </c>
    </row>
    <row r="129" spans="1:11" ht="75" customHeight="1" x14ac:dyDescent="0.3">
      <c r="A129" s="2" t="s">
        <v>5</v>
      </c>
      <c r="B129" s="2" t="s">
        <v>147</v>
      </c>
      <c r="C129" s="2">
        <v>196881</v>
      </c>
      <c r="D129" s="2">
        <v>2</v>
      </c>
      <c r="E129"/>
      <c r="F129" s="2" t="s">
        <v>126</v>
      </c>
      <c r="G129" s="4">
        <v>101.93</v>
      </c>
      <c r="H129" s="4">
        <f t="shared" si="3"/>
        <v>203.86</v>
      </c>
      <c r="I129" s="2" t="s">
        <v>264</v>
      </c>
      <c r="J129" s="6">
        <f t="shared" si="21"/>
        <v>71.350999999999999</v>
      </c>
      <c r="K129" s="6">
        <f t="shared" si="22"/>
        <v>142.702</v>
      </c>
    </row>
    <row r="130" spans="1:11" ht="75" customHeight="1" x14ac:dyDescent="0.3">
      <c r="A130" s="2" t="s">
        <v>5</v>
      </c>
      <c r="B130" s="2" t="s">
        <v>148</v>
      </c>
      <c r="C130" s="2">
        <v>196876</v>
      </c>
      <c r="D130" s="2">
        <v>2</v>
      </c>
      <c r="E130"/>
      <c r="F130" s="2" t="s">
        <v>126</v>
      </c>
      <c r="G130" s="4">
        <v>148.15</v>
      </c>
      <c r="H130" s="4">
        <f t="shared" si="3"/>
        <v>296.3</v>
      </c>
      <c r="I130" s="2" t="s">
        <v>264</v>
      </c>
      <c r="J130" s="6">
        <f t="shared" si="21"/>
        <v>103.705</v>
      </c>
      <c r="K130" s="6">
        <f t="shared" si="22"/>
        <v>207.41</v>
      </c>
    </row>
    <row r="131" spans="1:11" ht="75" customHeight="1" x14ac:dyDescent="0.3">
      <c r="A131" s="2" t="s">
        <v>5</v>
      </c>
      <c r="B131" s="2" t="s">
        <v>149</v>
      </c>
      <c r="C131" s="2">
        <v>9984</v>
      </c>
      <c r="D131" s="2">
        <v>3</v>
      </c>
      <c r="E131"/>
      <c r="F131" s="2" t="s">
        <v>126</v>
      </c>
      <c r="G131" s="4">
        <v>111.87</v>
      </c>
      <c r="H131" s="4">
        <f t="shared" ref="H131:H194" si="23">G131*D131</f>
        <v>335.61</v>
      </c>
      <c r="I131" s="2" t="s">
        <v>264</v>
      </c>
      <c r="J131" s="6">
        <f t="shared" si="21"/>
        <v>78.308999999999997</v>
      </c>
      <c r="K131" s="6">
        <f t="shared" si="22"/>
        <v>234.92699999999999</v>
      </c>
    </row>
    <row r="132" spans="1:11" ht="75" customHeight="1" x14ac:dyDescent="0.3">
      <c r="A132" s="2" t="s">
        <v>5</v>
      </c>
      <c r="B132" s="2" t="s">
        <v>150</v>
      </c>
      <c r="C132" s="2">
        <v>170690</v>
      </c>
      <c r="D132" s="2">
        <v>2</v>
      </c>
      <c r="E132"/>
      <c r="F132" s="2" t="s">
        <v>126</v>
      </c>
      <c r="G132" s="4">
        <v>79.63</v>
      </c>
      <c r="H132" s="4">
        <f t="shared" si="23"/>
        <v>159.26</v>
      </c>
      <c r="I132" s="2" t="s">
        <v>264</v>
      </c>
      <c r="J132" s="6">
        <f t="shared" si="21"/>
        <v>55.740999999999993</v>
      </c>
      <c r="K132" s="6">
        <f t="shared" si="22"/>
        <v>111.48199999999999</v>
      </c>
    </row>
    <row r="133" spans="1:11" ht="75" customHeight="1" x14ac:dyDescent="0.3">
      <c r="A133" s="2" t="s">
        <v>5</v>
      </c>
      <c r="B133" s="2" t="s">
        <v>151</v>
      </c>
      <c r="C133" s="2">
        <v>196882</v>
      </c>
      <c r="D133" s="2">
        <v>3</v>
      </c>
      <c r="E133"/>
      <c r="F133" s="2" t="s">
        <v>126</v>
      </c>
      <c r="G133" s="4">
        <v>109.63</v>
      </c>
      <c r="H133" s="4">
        <f t="shared" si="23"/>
        <v>328.89</v>
      </c>
      <c r="I133" s="2" t="s">
        <v>264</v>
      </c>
      <c r="J133" s="6">
        <f t="shared" si="21"/>
        <v>76.740999999999985</v>
      </c>
      <c r="K133" s="6">
        <f t="shared" si="22"/>
        <v>230.22299999999996</v>
      </c>
    </row>
    <row r="134" spans="1:11" ht="75" customHeight="1" x14ac:dyDescent="0.3">
      <c r="A134" s="2" t="s">
        <v>5</v>
      </c>
      <c r="B134" s="2" t="s">
        <v>152</v>
      </c>
      <c r="C134" s="2">
        <v>165076</v>
      </c>
      <c r="D134" s="2">
        <v>2</v>
      </c>
      <c r="E134"/>
      <c r="F134" s="2" t="s">
        <v>126</v>
      </c>
      <c r="G134" s="4">
        <v>81.75</v>
      </c>
      <c r="H134" s="4">
        <f t="shared" si="23"/>
        <v>163.5</v>
      </c>
      <c r="I134" s="2" t="s">
        <v>264</v>
      </c>
      <c r="J134" s="6">
        <f t="shared" si="21"/>
        <v>57.224999999999994</v>
      </c>
      <c r="K134" s="6">
        <f t="shared" si="22"/>
        <v>114.44999999999999</v>
      </c>
    </row>
    <row r="135" spans="1:11" ht="75" customHeight="1" x14ac:dyDescent="0.3">
      <c r="A135" s="2" t="s">
        <v>5</v>
      </c>
      <c r="B135" s="2" t="s">
        <v>153</v>
      </c>
      <c r="C135" s="2">
        <v>527460</v>
      </c>
      <c r="D135" s="2">
        <v>2</v>
      </c>
      <c r="E135"/>
      <c r="F135" s="2" t="s">
        <v>126</v>
      </c>
      <c r="G135" s="4">
        <v>81.561015899236011</v>
      </c>
      <c r="H135" s="4">
        <f t="shared" si="23"/>
        <v>163.12203179847202</v>
      </c>
      <c r="I135" s="2" t="s">
        <v>264</v>
      </c>
      <c r="J135" s="6">
        <f t="shared" si="21"/>
        <v>57.092711129465201</v>
      </c>
      <c r="K135" s="6">
        <f t="shared" si="22"/>
        <v>114.1854222589304</v>
      </c>
    </row>
    <row r="136" spans="1:11" ht="74.25" customHeight="1" x14ac:dyDescent="0.3">
      <c r="A136" s="2" t="s">
        <v>5</v>
      </c>
      <c r="B136" s="2" t="s">
        <v>154</v>
      </c>
      <c r="C136" s="2">
        <v>170684</v>
      </c>
      <c r="D136" s="2">
        <v>2</v>
      </c>
      <c r="E136"/>
      <c r="F136" s="2" t="s">
        <v>126</v>
      </c>
      <c r="G136" s="4">
        <v>39.26</v>
      </c>
      <c r="H136" s="4">
        <f t="shared" si="23"/>
        <v>78.52</v>
      </c>
      <c r="I136" s="2" t="s">
        <v>264</v>
      </c>
      <c r="J136" s="6">
        <f t="shared" si="21"/>
        <v>27.481999999999996</v>
      </c>
      <c r="K136" s="6">
        <f t="shared" si="22"/>
        <v>54.963999999999992</v>
      </c>
    </row>
    <row r="137" spans="1:11" ht="75" customHeight="1" x14ac:dyDescent="0.3">
      <c r="A137" s="2" t="s">
        <v>5</v>
      </c>
      <c r="B137" s="2" t="s">
        <v>156</v>
      </c>
      <c r="C137" s="2">
        <v>163304</v>
      </c>
      <c r="D137" s="2">
        <v>1</v>
      </c>
      <c r="E137"/>
      <c r="F137" s="2" t="s">
        <v>263</v>
      </c>
      <c r="G137" s="4">
        <v>163.44</v>
      </c>
      <c r="H137" s="4">
        <f t="shared" si="23"/>
        <v>163.44</v>
      </c>
      <c r="I137" s="2" t="s">
        <v>264</v>
      </c>
      <c r="J137" s="6">
        <f t="shared" si="21"/>
        <v>114.40799999999999</v>
      </c>
      <c r="K137" s="6">
        <f t="shared" si="22"/>
        <v>114.40799999999999</v>
      </c>
    </row>
    <row r="138" spans="1:11" ht="75" customHeight="1" x14ac:dyDescent="0.3">
      <c r="A138" s="2" t="s">
        <v>5</v>
      </c>
      <c r="B138" s="2" t="s">
        <v>157</v>
      </c>
      <c r="C138" s="2">
        <v>532723</v>
      </c>
      <c r="D138" s="2">
        <v>1</v>
      </c>
      <c r="E138"/>
      <c r="F138" s="2" t="s">
        <v>263</v>
      </c>
      <c r="G138" s="4">
        <v>44.889531282263057</v>
      </c>
      <c r="H138" s="4">
        <f t="shared" si="23"/>
        <v>44.889531282263057</v>
      </c>
      <c r="I138" s="2" t="s">
        <v>264</v>
      </c>
      <c r="J138" s="6">
        <f t="shared" si="21"/>
        <v>31.422671897584138</v>
      </c>
      <c r="K138" s="6">
        <f t="shared" si="22"/>
        <v>31.422671897584138</v>
      </c>
    </row>
    <row r="139" spans="1:11" ht="75" customHeight="1" x14ac:dyDescent="0.3">
      <c r="A139" s="2" t="s">
        <v>5</v>
      </c>
      <c r="B139" s="2" t="s">
        <v>257</v>
      </c>
      <c r="C139" s="2">
        <v>532736</v>
      </c>
      <c r="D139" s="2">
        <v>1</v>
      </c>
      <c r="E139"/>
      <c r="F139" s="2" t="s">
        <v>263</v>
      </c>
      <c r="G139" s="4">
        <v>89.95</v>
      </c>
      <c r="H139" s="4">
        <f t="shared" si="23"/>
        <v>89.95</v>
      </c>
      <c r="I139" s="2" t="s">
        <v>264</v>
      </c>
      <c r="J139" s="6">
        <f t="shared" si="21"/>
        <v>62.964999999999996</v>
      </c>
      <c r="K139" s="6">
        <f t="shared" si="22"/>
        <v>62.964999999999996</v>
      </c>
    </row>
    <row r="140" spans="1:11" ht="75" customHeight="1" x14ac:dyDescent="0.3">
      <c r="A140" s="2" t="s">
        <v>5</v>
      </c>
      <c r="B140" s="2" t="s">
        <v>158</v>
      </c>
      <c r="C140" s="2">
        <v>14050</v>
      </c>
      <c r="D140" s="2">
        <v>1</v>
      </c>
      <c r="E140"/>
      <c r="F140" s="2" t="s">
        <v>263</v>
      </c>
      <c r="G140" s="4">
        <v>235.85</v>
      </c>
      <c r="H140" s="4">
        <f t="shared" si="23"/>
        <v>235.85</v>
      </c>
      <c r="I140" s="2" t="s">
        <v>264</v>
      </c>
      <c r="J140" s="6">
        <f t="shared" si="21"/>
        <v>165.095</v>
      </c>
      <c r="K140" s="6">
        <f t="shared" si="22"/>
        <v>165.095</v>
      </c>
    </row>
    <row r="141" spans="1:11" ht="75" customHeight="1" x14ac:dyDescent="0.3">
      <c r="A141" s="2" t="s">
        <v>5</v>
      </c>
      <c r="B141" s="2" t="s">
        <v>159</v>
      </c>
      <c r="C141" s="2">
        <v>532317</v>
      </c>
      <c r="D141" s="2">
        <v>1</v>
      </c>
      <c r="E141"/>
      <c r="F141" s="2" t="s">
        <v>249</v>
      </c>
      <c r="G141" s="4">
        <v>253.38</v>
      </c>
      <c r="H141" s="4">
        <f t="shared" si="23"/>
        <v>253.38</v>
      </c>
      <c r="I141" s="2" t="s">
        <v>259</v>
      </c>
      <c r="J141" s="6">
        <f>G141*0.6</f>
        <v>152.02799999999999</v>
      </c>
      <c r="K141" s="6">
        <f>J141*D141</f>
        <v>152.02799999999999</v>
      </c>
    </row>
    <row r="142" spans="1:11" ht="75" customHeight="1" x14ac:dyDescent="0.3">
      <c r="A142" s="2" t="s">
        <v>5</v>
      </c>
      <c r="B142" s="2" t="s">
        <v>160</v>
      </c>
      <c r="C142" s="2">
        <v>170860</v>
      </c>
      <c r="D142" s="2">
        <v>1</v>
      </c>
      <c r="E142"/>
      <c r="F142" s="2" t="s">
        <v>263</v>
      </c>
      <c r="G142" s="4">
        <v>210.08</v>
      </c>
      <c r="H142" s="4">
        <f t="shared" si="23"/>
        <v>210.08</v>
      </c>
      <c r="I142" s="2" t="s">
        <v>264</v>
      </c>
      <c r="J142" s="6">
        <f t="shared" ref="J142:J143" si="24">G142*0.7</f>
        <v>147.05600000000001</v>
      </c>
      <c r="K142" s="6">
        <f t="shared" ref="K142:K143" si="25">J142*D142</f>
        <v>147.05600000000001</v>
      </c>
    </row>
    <row r="143" spans="1:11" ht="75" customHeight="1" x14ac:dyDescent="0.3">
      <c r="A143" s="2" t="s">
        <v>5</v>
      </c>
      <c r="B143" s="2" t="s">
        <v>161</v>
      </c>
      <c r="C143" s="2">
        <v>170858</v>
      </c>
      <c r="D143" s="2">
        <v>1</v>
      </c>
      <c r="E143"/>
      <c r="F143" s="2" t="s">
        <v>263</v>
      </c>
      <c r="G143" s="4">
        <v>183.57</v>
      </c>
      <c r="H143" s="4">
        <f t="shared" si="23"/>
        <v>183.57</v>
      </c>
      <c r="I143" s="2" t="s">
        <v>264</v>
      </c>
      <c r="J143" s="6">
        <f t="shared" si="24"/>
        <v>128.499</v>
      </c>
      <c r="K143" s="6">
        <f t="shared" si="25"/>
        <v>128.499</v>
      </c>
    </row>
    <row r="144" spans="1:11" ht="75" customHeight="1" x14ac:dyDescent="0.3">
      <c r="A144" s="2" t="s">
        <v>5</v>
      </c>
      <c r="B144" s="2" t="s">
        <v>162</v>
      </c>
      <c r="C144" s="2">
        <v>536288</v>
      </c>
      <c r="D144" s="2">
        <v>1</v>
      </c>
      <c r="E144"/>
      <c r="F144" s="2" t="s">
        <v>263</v>
      </c>
      <c r="G144" s="4">
        <v>89.61</v>
      </c>
      <c r="H144" s="4">
        <f t="shared" si="23"/>
        <v>89.61</v>
      </c>
      <c r="I144" s="2" t="s">
        <v>259</v>
      </c>
      <c r="J144" s="6">
        <f t="shared" ref="J144:J145" si="26">G144*0.6</f>
        <v>53.765999999999998</v>
      </c>
      <c r="K144" s="6">
        <f t="shared" ref="K144:K145" si="27">J144*D144</f>
        <v>53.765999999999998</v>
      </c>
    </row>
    <row r="145" spans="1:11" ht="75" customHeight="1" x14ac:dyDescent="0.3">
      <c r="A145" s="2" t="s">
        <v>5</v>
      </c>
      <c r="B145" s="2" t="s">
        <v>168</v>
      </c>
      <c r="C145" s="2">
        <v>175760</v>
      </c>
      <c r="D145" s="2">
        <v>1</v>
      </c>
      <c r="E145"/>
      <c r="F145" s="2" t="s">
        <v>263</v>
      </c>
      <c r="G145" s="4">
        <v>407.80507949618004</v>
      </c>
      <c r="H145" s="4">
        <f t="shared" si="23"/>
        <v>407.80507949618004</v>
      </c>
      <c r="I145" s="2" t="s">
        <v>259</v>
      </c>
      <c r="J145" s="6">
        <f t="shared" si="26"/>
        <v>244.68304769770802</v>
      </c>
      <c r="K145" s="6">
        <f t="shared" si="27"/>
        <v>244.68304769770802</v>
      </c>
    </row>
    <row r="146" spans="1:11" ht="75" customHeight="1" x14ac:dyDescent="0.3">
      <c r="A146" s="2" t="s">
        <v>5</v>
      </c>
      <c r="B146" s="2" t="s">
        <v>164</v>
      </c>
      <c r="C146" s="2">
        <v>170944</v>
      </c>
      <c r="D146" s="2">
        <v>1</v>
      </c>
      <c r="E146"/>
      <c r="F146" s="2" t="s">
        <v>263</v>
      </c>
      <c r="G146" s="4">
        <v>349.01</v>
      </c>
      <c r="H146" s="4">
        <f t="shared" si="23"/>
        <v>349.01</v>
      </c>
      <c r="I146" s="2" t="s">
        <v>264</v>
      </c>
      <c r="J146" s="6">
        <f>G146*0.7</f>
        <v>244.30699999999999</v>
      </c>
      <c r="K146" s="6">
        <f>J146*D146</f>
        <v>244.30699999999999</v>
      </c>
    </row>
    <row r="147" spans="1:11" ht="75" customHeight="1" x14ac:dyDescent="0.3">
      <c r="A147" s="2" t="s">
        <v>5</v>
      </c>
      <c r="B147" s="2" t="s">
        <v>165</v>
      </c>
      <c r="C147" s="2">
        <v>532319</v>
      </c>
      <c r="D147" s="2">
        <v>1</v>
      </c>
      <c r="E147"/>
      <c r="F147" s="2" t="s">
        <v>263</v>
      </c>
      <c r="G147" s="4">
        <v>435.39</v>
      </c>
      <c r="H147" s="4">
        <f t="shared" si="23"/>
        <v>435.39</v>
      </c>
      <c r="I147" s="2" t="s">
        <v>259</v>
      </c>
      <c r="J147" s="6">
        <f>G147*0.6</f>
        <v>261.23399999999998</v>
      </c>
      <c r="K147" s="6">
        <f>J147*D147</f>
        <v>261.23399999999998</v>
      </c>
    </row>
    <row r="148" spans="1:11" ht="75" customHeight="1" x14ac:dyDescent="0.3">
      <c r="A148" s="2" t="s">
        <v>5</v>
      </c>
      <c r="B148" s="2" t="s">
        <v>166</v>
      </c>
      <c r="C148" s="2">
        <v>170859</v>
      </c>
      <c r="D148" s="2">
        <v>1</v>
      </c>
      <c r="E148"/>
      <c r="F148" s="2" t="s">
        <v>263</v>
      </c>
      <c r="G148" s="4">
        <v>199.48</v>
      </c>
      <c r="H148" s="4">
        <f t="shared" si="23"/>
        <v>199.48</v>
      </c>
      <c r="I148" s="2" t="s">
        <v>264</v>
      </c>
      <c r="J148" s="6">
        <f>G148*0.7</f>
        <v>139.636</v>
      </c>
      <c r="K148" s="6">
        <f>J148*D148</f>
        <v>139.636</v>
      </c>
    </row>
    <row r="149" spans="1:11" ht="75" customHeight="1" x14ac:dyDescent="0.3">
      <c r="A149" s="2" t="s">
        <v>5</v>
      </c>
      <c r="B149" s="2" t="s">
        <v>167</v>
      </c>
      <c r="C149" s="2">
        <v>532318</v>
      </c>
      <c r="D149" s="2">
        <v>1</v>
      </c>
      <c r="E149"/>
      <c r="F149" s="2" t="s">
        <v>263</v>
      </c>
      <c r="G149" s="4">
        <v>271.45999999999998</v>
      </c>
      <c r="H149" s="4">
        <f t="shared" si="23"/>
        <v>271.45999999999998</v>
      </c>
      <c r="I149" s="2" t="s">
        <v>259</v>
      </c>
      <c r="J149" s="6">
        <f>G149*0.6</f>
        <v>162.87599999999998</v>
      </c>
      <c r="K149" s="6">
        <f>J149*D149</f>
        <v>162.87599999999998</v>
      </c>
    </row>
    <row r="150" spans="1:11" ht="75" customHeight="1" x14ac:dyDescent="0.3">
      <c r="A150" s="2" t="s">
        <v>5</v>
      </c>
      <c r="B150" s="2" t="s">
        <v>163</v>
      </c>
      <c r="C150" s="2">
        <v>156574</v>
      </c>
      <c r="D150" s="2">
        <v>1</v>
      </c>
      <c r="E150"/>
      <c r="F150" s="2" t="s">
        <v>263</v>
      </c>
      <c r="G150" s="4">
        <v>349.51</v>
      </c>
      <c r="H150" s="4">
        <f t="shared" si="23"/>
        <v>349.51</v>
      </c>
      <c r="I150" s="2" t="s">
        <v>264</v>
      </c>
      <c r="J150" s="6">
        <f t="shared" ref="J150:J153" si="28">G150*0.7</f>
        <v>244.65699999999998</v>
      </c>
      <c r="K150" s="6">
        <f t="shared" ref="K150:K153" si="29">J150*D150</f>
        <v>244.65699999999998</v>
      </c>
    </row>
    <row r="151" spans="1:11" ht="75" customHeight="1" x14ac:dyDescent="0.3">
      <c r="A151" s="2" t="s">
        <v>5</v>
      </c>
      <c r="B151" s="2" t="s">
        <v>169</v>
      </c>
      <c r="C151" s="2">
        <v>547585</v>
      </c>
      <c r="D151" s="2">
        <v>1</v>
      </c>
      <c r="E151"/>
      <c r="F151" s="2" t="s">
        <v>126</v>
      </c>
      <c r="G151" s="4">
        <v>560.99</v>
      </c>
      <c r="H151" s="4">
        <f t="shared" si="23"/>
        <v>560.99</v>
      </c>
      <c r="I151" s="2" t="s">
        <v>264</v>
      </c>
      <c r="J151" s="6">
        <f t="shared" si="28"/>
        <v>392.69299999999998</v>
      </c>
      <c r="K151" s="6">
        <f t="shared" si="29"/>
        <v>392.69299999999998</v>
      </c>
    </row>
    <row r="152" spans="1:11" ht="75" customHeight="1" x14ac:dyDescent="0.3">
      <c r="A152" s="2" t="s">
        <v>5</v>
      </c>
      <c r="B152" s="2" t="s">
        <v>170</v>
      </c>
      <c r="C152" s="2">
        <v>32715</v>
      </c>
      <c r="D152" s="2">
        <v>1</v>
      </c>
      <c r="E152"/>
      <c r="F152" s="2" t="s">
        <v>263</v>
      </c>
      <c r="G152" s="4">
        <v>289.87</v>
      </c>
      <c r="H152" s="4">
        <f t="shared" si="23"/>
        <v>289.87</v>
      </c>
      <c r="I152" s="2" t="s">
        <v>264</v>
      </c>
      <c r="J152" s="6">
        <f t="shared" si="28"/>
        <v>202.90899999999999</v>
      </c>
      <c r="K152" s="6">
        <f t="shared" si="29"/>
        <v>202.90899999999999</v>
      </c>
    </row>
    <row r="153" spans="1:11" ht="75" customHeight="1" x14ac:dyDescent="0.3">
      <c r="A153" s="2" t="s">
        <v>5</v>
      </c>
      <c r="B153" s="2" t="s">
        <v>171</v>
      </c>
      <c r="C153" s="2">
        <v>196024</v>
      </c>
      <c r="D153" s="2">
        <v>1</v>
      </c>
      <c r="E153"/>
      <c r="F153" s="2" t="s">
        <v>129</v>
      </c>
      <c r="G153" s="4">
        <v>51.53</v>
      </c>
      <c r="H153" s="4">
        <f t="shared" si="23"/>
        <v>51.53</v>
      </c>
      <c r="I153" s="2" t="s">
        <v>264</v>
      </c>
      <c r="J153" s="6">
        <f t="shared" si="28"/>
        <v>36.070999999999998</v>
      </c>
      <c r="K153" s="6">
        <f t="shared" si="29"/>
        <v>36.070999999999998</v>
      </c>
    </row>
    <row r="154" spans="1:11" ht="75" customHeight="1" x14ac:dyDescent="0.3">
      <c r="A154" s="2" t="s">
        <v>5</v>
      </c>
      <c r="B154" s="2" t="s">
        <v>172</v>
      </c>
      <c r="C154" s="2">
        <v>151140</v>
      </c>
      <c r="D154" s="2">
        <v>1</v>
      </c>
      <c r="E154"/>
      <c r="F154" s="2" t="s">
        <v>263</v>
      </c>
      <c r="G154" s="4">
        <v>188.64</v>
      </c>
      <c r="H154" s="4">
        <f t="shared" si="23"/>
        <v>188.64</v>
      </c>
      <c r="I154" s="2" t="s">
        <v>259</v>
      </c>
      <c r="J154" s="6">
        <f t="shared" ref="J154:J155" si="30">G154*0.6</f>
        <v>113.18399999999998</v>
      </c>
      <c r="K154" s="6">
        <f t="shared" ref="K154:K155" si="31">J154*D154</f>
        <v>113.18399999999998</v>
      </c>
    </row>
    <row r="155" spans="1:11" ht="75" customHeight="1" x14ac:dyDescent="0.3">
      <c r="A155" s="2" t="s">
        <v>5</v>
      </c>
      <c r="B155" s="2" t="s">
        <v>173</v>
      </c>
      <c r="C155" s="2">
        <v>197898</v>
      </c>
      <c r="D155" s="2">
        <v>1</v>
      </c>
      <c r="E155"/>
      <c r="F155" s="2" t="s">
        <v>263</v>
      </c>
      <c r="G155" s="4">
        <v>347.89</v>
      </c>
      <c r="H155" s="4">
        <f t="shared" si="23"/>
        <v>347.89</v>
      </c>
      <c r="I155" s="2" t="s">
        <v>259</v>
      </c>
      <c r="J155" s="6">
        <f t="shared" si="30"/>
        <v>208.73399999999998</v>
      </c>
      <c r="K155" s="6">
        <f t="shared" si="31"/>
        <v>208.73399999999998</v>
      </c>
    </row>
    <row r="156" spans="1:11" ht="75" customHeight="1" x14ac:dyDescent="0.3">
      <c r="A156" s="2" t="s">
        <v>5</v>
      </c>
      <c r="B156" s="2" t="s">
        <v>174</v>
      </c>
      <c r="C156" s="2">
        <v>170913</v>
      </c>
      <c r="D156" s="2">
        <v>1</v>
      </c>
      <c r="E156"/>
      <c r="F156" s="2" t="s">
        <v>250</v>
      </c>
      <c r="G156" s="4">
        <v>180.6</v>
      </c>
      <c r="H156" s="4">
        <f t="shared" si="23"/>
        <v>180.6</v>
      </c>
      <c r="I156" s="2" t="s">
        <v>264</v>
      </c>
      <c r="J156" s="6">
        <f>G156*0.7</f>
        <v>126.41999999999999</v>
      </c>
      <c r="K156" s="6">
        <f>J156*D156</f>
        <v>126.41999999999999</v>
      </c>
    </row>
    <row r="157" spans="1:11" ht="75" customHeight="1" x14ac:dyDescent="0.3">
      <c r="A157" s="2" t="s">
        <v>5</v>
      </c>
      <c r="B157" s="2" t="s">
        <v>175</v>
      </c>
      <c r="C157" s="2">
        <v>547576</v>
      </c>
      <c r="D157" s="2">
        <v>1</v>
      </c>
      <c r="E157"/>
      <c r="F157" s="2" t="s">
        <v>263</v>
      </c>
      <c r="G157" s="4">
        <v>361.68</v>
      </c>
      <c r="H157" s="4">
        <f t="shared" si="23"/>
        <v>361.68</v>
      </c>
      <c r="I157" s="2" t="s">
        <v>259</v>
      </c>
      <c r="J157" s="6">
        <f t="shared" ref="J157:J158" si="32">G157*0.6</f>
        <v>217.00800000000001</v>
      </c>
      <c r="K157" s="6">
        <f t="shared" ref="K157:K161" si="33">J157*D157</f>
        <v>217.00800000000001</v>
      </c>
    </row>
    <row r="158" spans="1:11" ht="75" customHeight="1" x14ac:dyDescent="0.3">
      <c r="A158" s="2" t="s">
        <v>5</v>
      </c>
      <c r="B158" s="2" t="s">
        <v>176</v>
      </c>
      <c r="C158" s="2">
        <v>547577</v>
      </c>
      <c r="D158" s="2">
        <v>1</v>
      </c>
      <c r="E158"/>
      <c r="F158" s="2" t="s">
        <v>263</v>
      </c>
      <c r="G158" s="4">
        <v>380.3</v>
      </c>
      <c r="H158" s="4">
        <f t="shared" si="23"/>
        <v>380.3</v>
      </c>
      <c r="I158" s="2" t="s">
        <v>259</v>
      </c>
      <c r="J158" s="6">
        <f t="shared" si="32"/>
        <v>228.18</v>
      </c>
      <c r="K158" s="6">
        <f t="shared" si="33"/>
        <v>228.18</v>
      </c>
    </row>
    <row r="159" spans="1:11" ht="75" customHeight="1" x14ac:dyDescent="0.3">
      <c r="A159" s="2" t="s">
        <v>5</v>
      </c>
      <c r="B159" s="2" t="s">
        <v>177</v>
      </c>
      <c r="C159" s="2">
        <v>170837</v>
      </c>
      <c r="D159" s="2">
        <v>2</v>
      </c>
      <c r="E159"/>
      <c r="F159" s="2" t="s">
        <v>250</v>
      </c>
      <c r="G159" s="4">
        <v>120.17</v>
      </c>
      <c r="H159" s="4">
        <f t="shared" si="23"/>
        <v>240.34</v>
      </c>
      <c r="I159" s="2" t="s">
        <v>264</v>
      </c>
      <c r="J159" s="6">
        <f t="shared" ref="J159:J161" si="34">G159*0.7</f>
        <v>84.119</v>
      </c>
      <c r="K159" s="6">
        <f t="shared" si="33"/>
        <v>168.238</v>
      </c>
    </row>
    <row r="160" spans="1:11" ht="75" customHeight="1" x14ac:dyDescent="0.3">
      <c r="A160" s="2" t="s">
        <v>5</v>
      </c>
      <c r="B160" s="2" t="s">
        <v>178</v>
      </c>
      <c r="C160" s="2">
        <v>170910</v>
      </c>
      <c r="D160" s="2">
        <v>1</v>
      </c>
      <c r="E160"/>
      <c r="F160" s="2" t="s">
        <v>250</v>
      </c>
      <c r="G160" s="4">
        <v>153.96</v>
      </c>
      <c r="H160" s="4">
        <f t="shared" si="23"/>
        <v>153.96</v>
      </c>
      <c r="I160" s="2" t="s">
        <v>264</v>
      </c>
      <c r="J160" s="6">
        <f t="shared" si="34"/>
        <v>107.77200000000001</v>
      </c>
      <c r="K160" s="6">
        <f t="shared" si="33"/>
        <v>107.77200000000001</v>
      </c>
    </row>
    <row r="161" spans="1:11" ht="75" customHeight="1" x14ac:dyDescent="0.3">
      <c r="A161" s="2" t="s">
        <v>5</v>
      </c>
      <c r="B161" s="2" t="s">
        <v>179</v>
      </c>
      <c r="C161" s="2">
        <v>170829</v>
      </c>
      <c r="D161" s="2">
        <v>1</v>
      </c>
      <c r="E161"/>
      <c r="F161" s="2" t="s">
        <v>250</v>
      </c>
      <c r="G161" s="4">
        <v>103.35</v>
      </c>
      <c r="H161" s="4">
        <f t="shared" si="23"/>
        <v>103.35</v>
      </c>
      <c r="I161" s="2" t="s">
        <v>264</v>
      </c>
      <c r="J161" s="6">
        <f t="shared" si="34"/>
        <v>72.344999999999985</v>
      </c>
      <c r="K161" s="6">
        <f t="shared" si="33"/>
        <v>72.344999999999985</v>
      </c>
    </row>
    <row r="162" spans="1:11" ht="75" customHeight="1" x14ac:dyDescent="0.3">
      <c r="A162" s="2" t="s">
        <v>5</v>
      </c>
      <c r="B162" s="2" t="s">
        <v>180</v>
      </c>
      <c r="C162" s="2">
        <v>170836</v>
      </c>
      <c r="D162" s="2">
        <v>1</v>
      </c>
      <c r="E162"/>
      <c r="F162" s="2" t="s">
        <v>250</v>
      </c>
      <c r="G162" s="4">
        <v>117.64</v>
      </c>
      <c r="H162" s="4">
        <f t="shared" si="23"/>
        <v>117.64</v>
      </c>
      <c r="I162" s="2" t="s">
        <v>259</v>
      </c>
      <c r="J162" s="6">
        <f t="shared" ref="J162:J164" si="35">G162*0.6</f>
        <v>70.584000000000003</v>
      </c>
      <c r="K162" s="6">
        <f t="shared" ref="K162:K168" si="36">J162*D162</f>
        <v>70.584000000000003</v>
      </c>
    </row>
    <row r="163" spans="1:11" ht="75" customHeight="1" x14ac:dyDescent="0.3">
      <c r="A163" s="2" t="s">
        <v>5</v>
      </c>
      <c r="B163" s="2" t="s">
        <v>181</v>
      </c>
      <c r="C163" s="2">
        <v>170911</v>
      </c>
      <c r="D163" s="2">
        <v>1</v>
      </c>
      <c r="E163"/>
      <c r="F163" s="2" t="s">
        <v>250</v>
      </c>
      <c r="G163" s="4">
        <v>159.28</v>
      </c>
      <c r="H163" s="4">
        <f t="shared" si="23"/>
        <v>159.28</v>
      </c>
      <c r="I163" s="2" t="s">
        <v>259</v>
      </c>
      <c r="J163" s="6">
        <f t="shared" si="35"/>
        <v>95.567999999999998</v>
      </c>
      <c r="K163" s="6">
        <f t="shared" si="36"/>
        <v>95.567999999999998</v>
      </c>
    </row>
    <row r="164" spans="1:11" ht="75" customHeight="1" x14ac:dyDescent="0.3">
      <c r="A164" s="2" t="s">
        <v>5</v>
      </c>
      <c r="B164" s="2" t="s">
        <v>182</v>
      </c>
      <c r="C164" s="2">
        <v>170827</v>
      </c>
      <c r="D164" s="2">
        <v>1</v>
      </c>
      <c r="E164"/>
      <c r="F164" s="2" t="s">
        <v>250</v>
      </c>
      <c r="G164" s="4">
        <v>99.24</v>
      </c>
      <c r="H164" s="4">
        <f t="shared" si="23"/>
        <v>99.24</v>
      </c>
      <c r="I164" s="2" t="s">
        <v>259</v>
      </c>
      <c r="J164" s="6">
        <f t="shared" si="35"/>
        <v>59.543999999999997</v>
      </c>
      <c r="K164" s="6">
        <f t="shared" si="36"/>
        <v>59.543999999999997</v>
      </c>
    </row>
    <row r="165" spans="1:11" ht="75" customHeight="1" x14ac:dyDescent="0.3">
      <c r="A165" s="2" t="s">
        <v>5</v>
      </c>
      <c r="B165" s="2" t="s">
        <v>183</v>
      </c>
      <c r="C165" s="2">
        <v>163142</v>
      </c>
      <c r="D165" s="2">
        <v>1</v>
      </c>
      <c r="E165"/>
      <c r="F165" s="2" t="s">
        <v>250</v>
      </c>
      <c r="G165" s="4">
        <v>113.64</v>
      </c>
      <c r="H165" s="4">
        <f t="shared" si="23"/>
        <v>113.64</v>
      </c>
      <c r="I165" s="2" t="s">
        <v>264</v>
      </c>
      <c r="J165" s="6">
        <f t="shared" ref="J165:J168" si="37">G165*0.7</f>
        <v>79.548000000000002</v>
      </c>
      <c r="K165" s="6">
        <f t="shared" si="36"/>
        <v>79.548000000000002</v>
      </c>
    </row>
    <row r="166" spans="1:11" ht="75" customHeight="1" x14ac:dyDescent="0.3">
      <c r="A166" s="2" t="s">
        <v>5</v>
      </c>
      <c r="B166" s="2" t="s">
        <v>184</v>
      </c>
      <c r="C166" s="2">
        <v>163159</v>
      </c>
      <c r="D166" s="2">
        <v>1</v>
      </c>
      <c r="E166"/>
      <c r="F166" s="2" t="s">
        <v>250</v>
      </c>
      <c r="G166" s="4">
        <v>164.58</v>
      </c>
      <c r="H166" s="4">
        <f t="shared" si="23"/>
        <v>164.58</v>
      </c>
      <c r="I166" s="2" t="s">
        <v>264</v>
      </c>
      <c r="J166" s="6">
        <f t="shared" si="37"/>
        <v>115.206</v>
      </c>
      <c r="K166" s="6">
        <f t="shared" si="36"/>
        <v>115.206</v>
      </c>
    </row>
    <row r="167" spans="1:11" ht="75" customHeight="1" x14ac:dyDescent="0.3">
      <c r="A167" s="2" t="s">
        <v>5</v>
      </c>
      <c r="B167" s="2" t="s">
        <v>185</v>
      </c>
      <c r="C167" s="2">
        <v>161228</v>
      </c>
      <c r="D167" s="2">
        <v>1</v>
      </c>
      <c r="E167"/>
      <c r="F167" s="2" t="s">
        <v>250</v>
      </c>
      <c r="G167" s="4">
        <v>96.96</v>
      </c>
      <c r="H167" s="4">
        <f t="shared" si="23"/>
        <v>96.96</v>
      </c>
      <c r="I167" s="2" t="s">
        <v>264</v>
      </c>
      <c r="J167" s="6">
        <f t="shared" si="37"/>
        <v>67.871999999999986</v>
      </c>
      <c r="K167" s="6">
        <f t="shared" si="36"/>
        <v>67.871999999999986</v>
      </c>
    </row>
    <row r="168" spans="1:11" ht="75" customHeight="1" x14ac:dyDescent="0.3">
      <c r="A168" s="2" t="s">
        <v>5</v>
      </c>
      <c r="B168" s="2" t="s">
        <v>186</v>
      </c>
      <c r="C168" s="2">
        <v>161240</v>
      </c>
      <c r="D168" s="2">
        <v>1</v>
      </c>
      <c r="E168"/>
      <c r="F168" s="2" t="s">
        <v>250</v>
      </c>
      <c r="G168" s="4">
        <v>99.21</v>
      </c>
      <c r="H168" s="4">
        <f t="shared" si="23"/>
        <v>99.21</v>
      </c>
      <c r="I168" s="2" t="s">
        <v>264</v>
      </c>
      <c r="J168" s="6">
        <f t="shared" si="37"/>
        <v>69.446999999999989</v>
      </c>
      <c r="K168" s="6">
        <f t="shared" si="36"/>
        <v>69.446999999999989</v>
      </c>
    </row>
    <row r="169" spans="1:11" ht="75" customHeight="1" x14ac:dyDescent="0.3">
      <c r="A169" s="2" t="s">
        <v>5</v>
      </c>
      <c r="B169" s="2" t="s">
        <v>187</v>
      </c>
      <c r="C169" s="2">
        <v>170691</v>
      </c>
      <c r="D169" s="2">
        <v>1</v>
      </c>
      <c r="E169"/>
      <c r="F169" s="2" t="s">
        <v>250</v>
      </c>
      <c r="G169" s="4">
        <v>81.75</v>
      </c>
      <c r="H169" s="4">
        <f t="shared" si="23"/>
        <v>81.75</v>
      </c>
      <c r="I169" s="2" t="s">
        <v>259</v>
      </c>
      <c r="J169" s="6">
        <f t="shared" ref="J169:J170" si="38">G169*0.6</f>
        <v>49.05</v>
      </c>
      <c r="K169" s="6">
        <f t="shared" ref="K169:K170" si="39">J169*D169</f>
        <v>49.05</v>
      </c>
    </row>
    <row r="170" spans="1:11" ht="75" customHeight="1" x14ac:dyDescent="0.3">
      <c r="A170" s="2" t="s">
        <v>5</v>
      </c>
      <c r="B170" s="2" t="s">
        <v>188</v>
      </c>
      <c r="C170" s="2">
        <v>185944</v>
      </c>
      <c r="D170" s="2">
        <v>1</v>
      </c>
      <c r="E170"/>
      <c r="F170" s="2" t="s">
        <v>250</v>
      </c>
      <c r="G170" s="4">
        <v>236.85</v>
      </c>
      <c r="H170" s="4">
        <f t="shared" si="23"/>
        <v>236.85</v>
      </c>
      <c r="I170" s="2" t="s">
        <v>259</v>
      </c>
      <c r="J170" s="6">
        <f t="shared" si="38"/>
        <v>142.10999999999999</v>
      </c>
      <c r="K170" s="6">
        <f t="shared" si="39"/>
        <v>142.10999999999999</v>
      </c>
    </row>
    <row r="171" spans="1:11" ht="75" customHeight="1" x14ac:dyDescent="0.3">
      <c r="A171" s="2" t="s">
        <v>5</v>
      </c>
      <c r="B171" s="2" t="s">
        <v>189</v>
      </c>
      <c r="C171" s="2">
        <v>552703</v>
      </c>
      <c r="D171" s="2">
        <v>1</v>
      </c>
      <c r="E171"/>
      <c r="F171" s="2" t="s">
        <v>250</v>
      </c>
      <c r="G171" s="4">
        <v>40.869999999999997</v>
      </c>
      <c r="H171" s="4">
        <f t="shared" si="23"/>
        <v>40.869999999999997</v>
      </c>
      <c r="I171" s="2" t="s">
        <v>264</v>
      </c>
      <c r="J171" s="6">
        <f>G171*0.7</f>
        <v>28.608999999999995</v>
      </c>
      <c r="K171" s="6">
        <f>J171*D171</f>
        <v>28.608999999999995</v>
      </c>
    </row>
    <row r="172" spans="1:11" ht="75" customHeight="1" x14ac:dyDescent="0.3">
      <c r="A172" s="2" t="s">
        <v>5</v>
      </c>
      <c r="B172" s="2" t="s">
        <v>190</v>
      </c>
      <c r="C172" s="2">
        <v>537953</v>
      </c>
      <c r="D172" s="2">
        <v>1</v>
      </c>
      <c r="E172"/>
      <c r="F172" s="2" t="s">
        <v>250</v>
      </c>
      <c r="G172" s="4">
        <v>69.28</v>
      </c>
      <c r="H172" s="4">
        <f t="shared" si="23"/>
        <v>69.28</v>
      </c>
      <c r="I172" s="2" t="s">
        <v>259</v>
      </c>
      <c r="J172" s="6">
        <f>G172*0.6</f>
        <v>41.567999999999998</v>
      </c>
      <c r="K172" s="6">
        <f>J172*D172</f>
        <v>41.567999999999998</v>
      </c>
    </row>
    <row r="173" spans="1:11" ht="75" customHeight="1" x14ac:dyDescent="0.3">
      <c r="A173" s="2" t="s">
        <v>5</v>
      </c>
      <c r="B173" s="2" t="s">
        <v>191</v>
      </c>
      <c r="C173" s="2">
        <v>156848</v>
      </c>
      <c r="D173" s="2">
        <v>1</v>
      </c>
      <c r="E173"/>
      <c r="F173" s="2" t="s">
        <v>250</v>
      </c>
      <c r="G173" s="4">
        <v>149.79</v>
      </c>
      <c r="H173" s="4">
        <f t="shared" si="23"/>
        <v>149.79</v>
      </c>
      <c r="I173" s="2" t="s">
        <v>264</v>
      </c>
      <c r="J173" s="6">
        <f t="shared" ref="J173:J179" si="40">G173*0.7</f>
        <v>104.85299999999999</v>
      </c>
      <c r="K173" s="6">
        <f t="shared" ref="K173:K179" si="41">J173*D173</f>
        <v>104.85299999999999</v>
      </c>
    </row>
    <row r="174" spans="1:11" ht="75" customHeight="1" x14ac:dyDescent="0.3">
      <c r="A174" s="2" t="s">
        <v>5</v>
      </c>
      <c r="B174" s="2" t="s">
        <v>192</v>
      </c>
      <c r="C174" s="2">
        <v>156505</v>
      </c>
      <c r="D174" s="2">
        <v>1</v>
      </c>
      <c r="E174"/>
      <c r="F174" s="2" t="s">
        <v>250</v>
      </c>
      <c r="G174" s="4">
        <v>96.39</v>
      </c>
      <c r="H174" s="4">
        <f t="shared" si="23"/>
        <v>96.39</v>
      </c>
      <c r="I174" s="2" t="s">
        <v>264</v>
      </c>
      <c r="J174" s="6">
        <f t="shared" si="40"/>
        <v>67.472999999999999</v>
      </c>
      <c r="K174" s="6">
        <f t="shared" si="41"/>
        <v>67.472999999999999</v>
      </c>
    </row>
    <row r="175" spans="1:11" ht="75" customHeight="1" x14ac:dyDescent="0.3">
      <c r="A175" s="2" t="s">
        <v>5</v>
      </c>
      <c r="B175" s="2" t="s">
        <v>193</v>
      </c>
      <c r="C175" s="2">
        <v>156595</v>
      </c>
      <c r="D175" s="2">
        <v>1</v>
      </c>
      <c r="E175"/>
      <c r="F175" s="2" t="s">
        <v>250</v>
      </c>
      <c r="G175" s="4">
        <v>98.38</v>
      </c>
      <c r="H175" s="4">
        <f t="shared" si="23"/>
        <v>98.38</v>
      </c>
      <c r="I175" s="2" t="s">
        <v>264</v>
      </c>
      <c r="J175" s="6">
        <f t="shared" si="40"/>
        <v>68.865999999999985</v>
      </c>
      <c r="K175" s="6">
        <f t="shared" si="41"/>
        <v>68.865999999999985</v>
      </c>
    </row>
    <row r="176" spans="1:11" ht="75" customHeight="1" x14ac:dyDescent="0.3">
      <c r="A176" s="2" t="s">
        <v>5</v>
      </c>
      <c r="B176" s="2" t="s">
        <v>194</v>
      </c>
      <c r="C176" s="2">
        <v>156594</v>
      </c>
      <c r="D176" s="2">
        <v>1</v>
      </c>
      <c r="E176"/>
      <c r="F176" s="2" t="s">
        <v>250</v>
      </c>
      <c r="G176" s="4">
        <v>97.49</v>
      </c>
      <c r="H176" s="4">
        <f t="shared" si="23"/>
        <v>97.49</v>
      </c>
      <c r="I176" s="2" t="s">
        <v>264</v>
      </c>
      <c r="J176" s="6">
        <f t="shared" si="40"/>
        <v>68.242999999999995</v>
      </c>
      <c r="K176" s="6">
        <f t="shared" si="41"/>
        <v>68.242999999999995</v>
      </c>
    </row>
    <row r="177" spans="1:11" ht="75" customHeight="1" x14ac:dyDescent="0.3">
      <c r="A177" s="2" t="s">
        <v>5</v>
      </c>
      <c r="B177" s="2" t="s">
        <v>195</v>
      </c>
      <c r="C177" s="2">
        <v>19231</v>
      </c>
      <c r="D177" s="2">
        <v>1</v>
      </c>
      <c r="E177"/>
      <c r="F177" s="2" t="s">
        <v>269</v>
      </c>
      <c r="G177" s="4">
        <v>36.56</v>
      </c>
      <c r="H177" s="4">
        <f t="shared" si="23"/>
        <v>36.56</v>
      </c>
      <c r="I177" s="2" t="s">
        <v>264</v>
      </c>
      <c r="J177" s="6">
        <f t="shared" si="40"/>
        <v>25.591999999999999</v>
      </c>
      <c r="K177" s="6">
        <f t="shared" si="41"/>
        <v>25.591999999999999</v>
      </c>
    </row>
    <row r="178" spans="1:11" ht="75.75" customHeight="1" x14ac:dyDescent="0.3">
      <c r="A178" s="2" t="s">
        <v>5</v>
      </c>
      <c r="B178" s="2" t="s">
        <v>196</v>
      </c>
      <c r="C178" s="2">
        <v>188078</v>
      </c>
      <c r="D178" s="2">
        <v>1</v>
      </c>
      <c r="E178"/>
      <c r="F178" s="2" t="s">
        <v>124</v>
      </c>
      <c r="G178" s="4">
        <v>38.229999999999997</v>
      </c>
      <c r="H178" s="4">
        <f t="shared" si="23"/>
        <v>38.229999999999997</v>
      </c>
      <c r="I178" s="2" t="s">
        <v>264</v>
      </c>
      <c r="J178" s="6">
        <f t="shared" si="40"/>
        <v>26.760999999999996</v>
      </c>
      <c r="K178" s="6">
        <f t="shared" si="41"/>
        <v>26.760999999999996</v>
      </c>
    </row>
    <row r="179" spans="1:11" ht="75" customHeight="1" x14ac:dyDescent="0.3">
      <c r="A179" s="2" t="s">
        <v>5</v>
      </c>
      <c r="B179" s="2" t="s">
        <v>197</v>
      </c>
      <c r="C179" s="2">
        <v>156850</v>
      </c>
      <c r="D179" s="2">
        <v>1</v>
      </c>
      <c r="E179"/>
      <c r="F179" s="2" t="s">
        <v>250</v>
      </c>
      <c r="G179" s="4">
        <v>153.13</v>
      </c>
      <c r="H179" s="4">
        <f t="shared" si="23"/>
        <v>153.13</v>
      </c>
      <c r="I179" s="2" t="s">
        <v>264</v>
      </c>
      <c r="J179" s="6">
        <f t="shared" si="40"/>
        <v>107.19099999999999</v>
      </c>
      <c r="K179" s="6">
        <f t="shared" si="41"/>
        <v>107.19099999999999</v>
      </c>
    </row>
    <row r="180" spans="1:11" ht="75" customHeight="1" x14ac:dyDescent="0.3">
      <c r="A180" s="2" t="s">
        <v>5</v>
      </c>
      <c r="B180" s="2" t="s">
        <v>198</v>
      </c>
      <c r="C180" s="2">
        <v>19191</v>
      </c>
      <c r="D180" s="2">
        <v>1</v>
      </c>
      <c r="E180"/>
      <c r="F180" s="2" t="s">
        <v>269</v>
      </c>
      <c r="G180" s="4">
        <v>27.75</v>
      </c>
      <c r="H180" s="4">
        <f t="shared" si="23"/>
        <v>27.75</v>
      </c>
      <c r="I180" s="2" t="s">
        <v>259</v>
      </c>
      <c r="J180" s="6">
        <f>G180*0.6</f>
        <v>16.649999999999999</v>
      </c>
      <c r="K180" s="6">
        <f>J180*D180</f>
        <v>16.649999999999999</v>
      </c>
    </row>
    <row r="181" spans="1:11" ht="75" customHeight="1" x14ac:dyDescent="0.3">
      <c r="A181" s="2" t="s">
        <v>5</v>
      </c>
      <c r="B181" s="2" t="s">
        <v>199</v>
      </c>
      <c r="C181" s="2">
        <v>161760</v>
      </c>
      <c r="D181" s="2">
        <v>1</v>
      </c>
      <c r="E181"/>
      <c r="F181" s="2" t="s">
        <v>126</v>
      </c>
      <c r="G181" s="4">
        <v>99.19</v>
      </c>
      <c r="H181" s="4">
        <f t="shared" si="23"/>
        <v>99.19</v>
      </c>
      <c r="I181" s="2" t="s">
        <v>264</v>
      </c>
      <c r="J181" s="6">
        <f t="shared" ref="J181:J190" si="42">G181*0.7</f>
        <v>69.432999999999993</v>
      </c>
      <c r="K181" s="6">
        <f t="shared" ref="K181:K190" si="43">J181*D181</f>
        <v>69.432999999999993</v>
      </c>
    </row>
    <row r="182" spans="1:11" ht="75" customHeight="1" x14ac:dyDescent="0.3">
      <c r="A182" s="2" t="s">
        <v>5</v>
      </c>
      <c r="B182" s="2" t="s">
        <v>200</v>
      </c>
      <c r="C182" s="2">
        <v>189476</v>
      </c>
      <c r="D182" s="2">
        <v>1</v>
      </c>
      <c r="E182"/>
      <c r="F182" s="2" t="s">
        <v>126</v>
      </c>
      <c r="G182" s="4">
        <v>398.62</v>
      </c>
      <c r="H182" s="4">
        <f t="shared" si="23"/>
        <v>398.62</v>
      </c>
      <c r="I182" s="2" t="s">
        <v>264</v>
      </c>
      <c r="J182" s="6">
        <f t="shared" si="42"/>
        <v>279.03399999999999</v>
      </c>
      <c r="K182" s="6">
        <f t="shared" si="43"/>
        <v>279.03399999999999</v>
      </c>
    </row>
    <row r="183" spans="1:11" ht="75" customHeight="1" x14ac:dyDescent="0.3">
      <c r="A183" s="2" t="s">
        <v>5</v>
      </c>
      <c r="B183" s="2" t="s">
        <v>201</v>
      </c>
      <c r="C183" s="2">
        <v>35533</v>
      </c>
      <c r="D183" s="2">
        <v>1</v>
      </c>
      <c r="E183"/>
      <c r="F183" s="2" t="s">
        <v>126</v>
      </c>
      <c r="G183" s="4">
        <v>347.63</v>
      </c>
      <c r="H183" s="4">
        <f t="shared" si="23"/>
        <v>347.63</v>
      </c>
      <c r="I183" s="2" t="s">
        <v>264</v>
      </c>
      <c r="J183" s="6">
        <f t="shared" si="42"/>
        <v>243.34099999999998</v>
      </c>
      <c r="K183" s="6">
        <f t="shared" si="43"/>
        <v>243.34099999999998</v>
      </c>
    </row>
    <row r="184" spans="1:11" ht="75" customHeight="1" x14ac:dyDescent="0.3">
      <c r="A184" s="2" t="s">
        <v>5</v>
      </c>
      <c r="B184" s="2" t="s">
        <v>202</v>
      </c>
      <c r="C184" s="2">
        <v>196929</v>
      </c>
      <c r="D184" s="2">
        <v>1</v>
      </c>
      <c r="E184"/>
      <c r="F184" s="2" t="s">
        <v>126</v>
      </c>
      <c r="G184" s="4">
        <v>99.48</v>
      </c>
      <c r="H184" s="4">
        <f t="shared" si="23"/>
        <v>99.48</v>
      </c>
      <c r="I184" s="2" t="s">
        <v>264</v>
      </c>
      <c r="J184" s="6">
        <f t="shared" si="42"/>
        <v>69.635999999999996</v>
      </c>
      <c r="K184" s="6">
        <f t="shared" si="43"/>
        <v>69.635999999999996</v>
      </c>
    </row>
    <row r="185" spans="1:11" ht="75" customHeight="1" x14ac:dyDescent="0.3">
      <c r="A185" s="2" t="s">
        <v>5</v>
      </c>
      <c r="B185" s="2" t="s">
        <v>203</v>
      </c>
      <c r="C185" s="2">
        <v>196939</v>
      </c>
      <c r="D185" s="2">
        <v>1</v>
      </c>
      <c r="E185"/>
      <c r="F185" s="2" t="s">
        <v>126</v>
      </c>
      <c r="G185" s="4">
        <v>117.87</v>
      </c>
      <c r="H185" s="4">
        <f t="shared" si="23"/>
        <v>117.87</v>
      </c>
      <c r="I185" s="2" t="s">
        <v>264</v>
      </c>
      <c r="J185" s="6">
        <f t="shared" si="42"/>
        <v>82.509</v>
      </c>
      <c r="K185" s="6">
        <f t="shared" si="43"/>
        <v>82.509</v>
      </c>
    </row>
    <row r="186" spans="1:11" ht="75" customHeight="1" x14ac:dyDescent="0.3">
      <c r="A186" s="2" t="s">
        <v>5</v>
      </c>
      <c r="B186" s="2" t="s">
        <v>204</v>
      </c>
      <c r="C186" s="2">
        <v>533348</v>
      </c>
      <c r="D186" s="2">
        <v>3</v>
      </c>
      <c r="E186"/>
      <c r="F186" s="2" t="s">
        <v>126</v>
      </c>
      <c r="G186" s="4">
        <v>62.99</v>
      </c>
      <c r="H186" s="4">
        <f t="shared" si="23"/>
        <v>188.97</v>
      </c>
      <c r="I186" s="2" t="s">
        <v>264</v>
      </c>
      <c r="J186" s="6">
        <f t="shared" si="42"/>
        <v>44.092999999999996</v>
      </c>
      <c r="K186" s="6">
        <f t="shared" si="43"/>
        <v>132.279</v>
      </c>
    </row>
    <row r="187" spans="1:11" ht="75" customHeight="1" x14ac:dyDescent="0.3">
      <c r="A187" s="2" t="s">
        <v>5</v>
      </c>
      <c r="B187" s="2" t="s">
        <v>205</v>
      </c>
      <c r="C187" s="2">
        <v>533343</v>
      </c>
      <c r="D187" s="2">
        <v>4</v>
      </c>
      <c r="E187"/>
      <c r="F187" s="2" t="s">
        <v>126</v>
      </c>
      <c r="G187" s="4">
        <v>62.99</v>
      </c>
      <c r="H187" s="4">
        <f t="shared" si="23"/>
        <v>251.96</v>
      </c>
      <c r="I187" s="2" t="s">
        <v>264</v>
      </c>
      <c r="J187" s="6">
        <f t="shared" si="42"/>
        <v>44.092999999999996</v>
      </c>
      <c r="K187" s="6">
        <f t="shared" si="43"/>
        <v>176.37199999999999</v>
      </c>
    </row>
    <row r="188" spans="1:11" ht="75" customHeight="1" x14ac:dyDescent="0.3">
      <c r="A188" s="2" t="s">
        <v>5</v>
      </c>
      <c r="B188" s="2" t="s">
        <v>206</v>
      </c>
      <c r="C188" s="2">
        <v>533347</v>
      </c>
      <c r="D188" s="2">
        <v>2</v>
      </c>
      <c r="E188"/>
      <c r="F188" s="2" t="s">
        <v>126</v>
      </c>
      <c r="G188" s="4">
        <v>62.99</v>
      </c>
      <c r="H188" s="4">
        <f t="shared" si="23"/>
        <v>125.98</v>
      </c>
      <c r="I188" s="2" t="s">
        <v>264</v>
      </c>
      <c r="J188" s="6">
        <f t="shared" si="42"/>
        <v>44.092999999999996</v>
      </c>
      <c r="K188" s="6">
        <f t="shared" si="43"/>
        <v>88.185999999999993</v>
      </c>
    </row>
    <row r="189" spans="1:11" ht="75" customHeight="1" x14ac:dyDescent="0.3">
      <c r="A189" s="2" t="s">
        <v>5</v>
      </c>
      <c r="B189" s="2" t="s">
        <v>207</v>
      </c>
      <c r="C189" s="2">
        <v>533342</v>
      </c>
      <c r="D189" s="2">
        <v>2</v>
      </c>
      <c r="E189"/>
      <c r="F189" s="2" t="s">
        <v>126</v>
      </c>
      <c r="G189" s="4">
        <v>45.02</v>
      </c>
      <c r="H189" s="4">
        <f t="shared" si="23"/>
        <v>90.04</v>
      </c>
      <c r="I189" s="2" t="s">
        <v>264</v>
      </c>
      <c r="J189" s="6">
        <f t="shared" si="42"/>
        <v>31.513999999999999</v>
      </c>
      <c r="K189" s="6">
        <f t="shared" si="43"/>
        <v>63.027999999999999</v>
      </c>
    </row>
    <row r="190" spans="1:11" ht="75" customHeight="1" x14ac:dyDescent="0.3">
      <c r="A190" s="2" t="s">
        <v>5</v>
      </c>
      <c r="B190" s="2" t="s">
        <v>208</v>
      </c>
      <c r="C190" s="2">
        <v>170957</v>
      </c>
      <c r="D190" s="2">
        <v>1</v>
      </c>
      <c r="E190"/>
      <c r="F190" s="2" t="s">
        <v>251</v>
      </c>
      <c r="G190" s="4">
        <v>385.01</v>
      </c>
      <c r="H190" s="4">
        <f t="shared" si="23"/>
        <v>385.01</v>
      </c>
      <c r="I190" s="2" t="s">
        <v>264</v>
      </c>
      <c r="J190" s="6">
        <f t="shared" si="42"/>
        <v>269.50699999999995</v>
      </c>
      <c r="K190" s="6">
        <f t="shared" si="43"/>
        <v>269.50699999999995</v>
      </c>
    </row>
    <row r="191" spans="1:11" ht="75" customHeight="1" x14ac:dyDescent="0.3">
      <c r="A191" s="2" t="s">
        <v>5</v>
      </c>
      <c r="B191" s="2" t="s">
        <v>209</v>
      </c>
      <c r="C191" s="2">
        <v>197373</v>
      </c>
      <c r="D191" s="2">
        <v>1</v>
      </c>
      <c r="E191"/>
      <c r="F191" s="2" t="s">
        <v>270</v>
      </c>
      <c r="G191" s="4">
        <v>557.87</v>
      </c>
      <c r="H191" s="4">
        <f t="shared" si="23"/>
        <v>557.87</v>
      </c>
      <c r="I191" s="2" t="s">
        <v>259</v>
      </c>
      <c r="J191" s="6">
        <f t="shared" ref="J191:J197" si="44">G191*0.6</f>
        <v>334.72199999999998</v>
      </c>
      <c r="K191" s="6">
        <f t="shared" ref="K191:K201" si="45">J191*D191</f>
        <v>334.72199999999998</v>
      </c>
    </row>
    <row r="192" spans="1:11" ht="75" customHeight="1" x14ac:dyDescent="0.3">
      <c r="A192" s="2" t="s">
        <v>5</v>
      </c>
      <c r="B192" s="2" t="s">
        <v>210</v>
      </c>
      <c r="C192" s="2">
        <v>532316</v>
      </c>
      <c r="D192" s="2">
        <v>1</v>
      </c>
      <c r="E192"/>
      <c r="F192" s="2" t="s">
        <v>270</v>
      </c>
      <c r="G192" s="4">
        <v>312.13</v>
      </c>
      <c r="H192" s="4">
        <f t="shared" si="23"/>
        <v>312.13</v>
      </c>
      <c r="I192" s="2" t="s">
        <v>259</v>
      </c>
      <c r="J192" s="6">
        <f t="shared" si="44"/>
        <v>187.27799999999999</v>
      </c>
      <c r="K192" s="6">
        <f t="shared" si="45"/>
        <v>187.27799999999999</v>
      </c>
    </row>
    <row r="193" spans="1:11" ht="75" customHeight="1" x14ac:dyDescent="0.3">
      <c r="A193" s="2" t="s">
        <v>5</v>
      </c>
      <c r="B193" s="2" t="s">
        <v>211</v>
      </c>
      <c r="C193" s="2">
        <v>170914</v>
      </c>
      <c r="D193" s="2">
        <v>1</v>
      </c>
      <c r="E193"/>
      <c r="F193" s="2" t="s">
        <v>270</v>
      </c>
      <c r="G193" s="4">
        <v>191.26</v>
      </c>
      <c r="H193" s="4">
        <f t="shared" si="23"/>
        <v>191.26</v>
      </c>
      <c r="I193" s="2" t="s">
        <v>259</v>
      </c>
      <c r="J193" s="6">
        <f t="shared" si="44"/>
        <v>114.75599999999999</v>
      </c>
      <c r="K193" s="6">
        <f t="shared" si="45"/>
        <v>114.75599999999999</v>
      </c>
    </row>
    <row r="194" spans="1:11" ht="75" customHeight="1" x14ac:dyDescent="0.3">
      <c r="A194" s="2" t="s">
        <v>5</v>
      </c>
      <c r="B194" s="2" t="s">
        <v>212</v>
      </c>
      <c r="C194" s="2">
        <v>156566</v>
      </c>
      <c r="D194" s="2">
        <v>1</v>
      </c>
      <c r="E194"/>
      <c r="F194" s="2" t="s">
        <v>270</v>
      </c>
      <c r="G194" s="4">
        <v>287.87</v>
      </c>
      <c r="H194" s="4">
        <f t="shared" si="23"/>
        <v>287.87</v>
      </c>
      <c r="I194" s="2" t="s">
        <v>259</v>
      </c>
      <c r="J194" s="6">
        <f t="shared" si="44"/>
        <v>172.72200000000001</v>
      </c>
      <c r="K194" s="6">
        <f t="shared" si="45"/>
        <v>172.72200000000001</v>
      </c>
    </row>
    <row r="195" spans="1:11" ht="75" customHeight="1" x14ac:dyDescent="0.3">
      <c r="A195" s="2" t="s">
        <v>5</v>
      </c>
      <c r="B195" s="2" t="s">
        <v>213</v>
      </c>
      <c r="C195" s="2">
        <v>563342</v>
      </c>
      <c r="D195" s="2">
        <v>1</v>
      </c>
      <c r="E195"/>
      <c r="F195" s="2" t="s">
        <v>270</v>
      </c>
      <c r="G195" s="4">
        <v>332.23</v>
      </c>
      <c r="H195" s="4">
        <f t="shared" ref="H195:H231" si="46">G195*D195</f>
        <v>332.23</v>
      </c>
      <c r="I195" s="2" t="s">
        <v>259</v>
      </c>
      <c r="J195" s="6">
        <f t="shared" si="44"/>
        <v>199.33799999999999</v>
      </c>
      <c r="K195" s="6">
        <f t="shared" si="45"/>
        <v>199.33799999999999</v>
      </c>
    </row>
    <row r="196" spans="1:11" ht="75" customHeight="1" x14ac:dyDescent="0.3">
      <c r="A196" s="2" t="s">
        <v>5</v>
      </c>
      <c r="B196" s="2" t="s">
        <v>214</v>
      </c>
      <c r="C196" s="2">
        <v>175801</v>
      </c>
      <c r="D196" s="2">
        <v>1</v>
      </c>
      <c r="E196"/>
      <c r="F196" s="2" t="s">
        <v>270</v>
      </c>
      <c r="G196" s="4">
        <v>387.98</v>
      </c>
      <c r="H196" s="4">
        <f t="shared" si="46"/>
        <v>387.98</v>
      </c>
      <c r="I196" s="2" t="s">
        <v>259</v>
      </c>
      <c r="J196" s="6">
        <f t="shared" si="44"/>
        <v>232.78800000000001</v>
      </c>
      <c r="K196" s="6">
        <f t="shared" si="45"/>
        <v>232.78800000000001</v>
      </c>
    </row>
    <row r="197" spans="1:11" ht="75" customHeight="1" x14ac:dyDescent="0.3">
      <c r="A197" s="2" t="s">
        <v>5</v>
      </c>
      <c r="B197" s="2" t="s">
        <v>215</v>
      </c>
      <c r="C197" s="2" t="s">
        <v>248</v>
      </c>
      <c r="D197" s="2">
        <v>1</v>
      </c>
      <c r="E197"/>
      <c r="F197" s="2" t="s">
        <v>270</v>
      </c>
      <c r="G197" s="4">
        <v>527.04</v>
      </c>
      <c r="H197" s="4">
        <f t="shared" si="46"/>
        <v>527.04</v>
      </c>
      <c r="I197" s="2" t="s">
        <v>259</v>
      </c>
      <c r="J197" s="6">
        <f t="shared" si="44"/>
        <v>316.22399999999999</v>
      </c>
      <c r="K197" s="6">
        <f t="shared" si="45"/>
        <v>316.22399999999999</v>
      </c>
    </row>
    <row r="198" spans="1:11" ht="75" customHeight="1" x14ac:dyDescent="0.3">
      <c r="A198" s="2" t="s">
        <v>5</v>
      </c>
      <c r="B198" s="2" t="s">
        <v>216</v>
      </c>
      <c r="C198" s="2">
        <v>162518</v>
      </c>
      <c r="D198" s="2">
        <v>2</v>
      </c>
      <c r="E198"/>
      <c r="F198" s="2" t="s">
        <v>126</v>
      </c>
      <c r="G198" s="4">
        <v>514.83000000000004</v>
      </c>
      <c r="H198" s="4">
        <f t="shared" si="46"/>
        <v>1029.6600000000001</v>
      </c>
      <c r="I198" s="2" t="s">
        <v>271</v>
      </c>
      <c r="J198" s="6">
        <f t="shared" ref="J198:J201" si="47">G198*0.7</f>
        <v>360.38100000000003</v>
      </c>
      <c r="K198" s="6">
        <f t="shared" si="45"/>
        <v>720.76200000000006</v>
      </c>
    </row>
    <row r="199" spans="1:11" ht="75" customHeight="1" x14ac:dyDescent="0.3">
      <c r="A199" s="2" t="s">
        <v>5</v>
      </c>
      <c r="B199" s="2" t="s">
        <v>217</v>
      </c>
      <c r="C199" s="2">
        <v>525206</v>
      </c>
      <c r="D199" s="2">
        <v>1</v>
      </c>
      <c r="E199"/>
      <c r="F199" s="2" t="s">
        <v>126</v>
      </c>
      <c r="G199" s="4">
        <v>74.87</v>
      </c>
      <c r="H199" s="4">
        <f t="shared" si="46"/>
        <v>74.87</v>
      </c>
      <c r="I199" s="2" t="s">
        <v>264</v>
      </c>
      <c r="J199" s="6">
        <f t="shared" si="47"/>
        <v>52.408999999999999</v>
      </c>
      <c r="K199" s="6">
        <f t="shared" si="45"/>
        <v>52.408999999999999</v>
      </c>
    </row>
    <row r="200" spans="1:11" ht="75" customHeight="1" x14ac:dyDescent="0.3">
      <c r="A200" s="2" t="s">
        <v>5</v>
      </c>
      <c r="B200" s="2" t="s">
        <v>176</v>
      </c>
      <c r="C200" s="2">
        <v>547577</v>
      </c>
      <c r="D200" s="2">
        <v>2</v>
      </c>
      <c r="E200"/>
      <c r="F200" s="2" t="s">
        <v>126</v>
      </c>
      <c r="G200" s="4">
        <v>380.3</v>
      </c>
      <c r="H200" s="4">
        <f t="shared" si="46"/>
        <v>760.6</v>
      </c>
      <c r="I200" s="2" t="s">
        <v>264</v>
      </c>
      <c r="J200" s="6">
        <f t="shared" si="47"/>
        <v>266.20999999999998</v>
      </c>
      <c r="K200" s="6">
        <f t="shared" si="45"/>
        <v>532.41999999999996</v>
      </c>
    </row>
    <row r="201" spans="1:11" ht="75" customHeight="1" x14ac:dyDescent="0.3">
      <c r="A201" s="2" t="s">
        <v>5</v>
      </c>
      <c r="B201" s="2" t="s">
        <v>218</v>
      </c>
      <c r="C201" s="2">
        <v>553140</v>
      </c>
      <c r="D201" s="2">
        <v>2</v>
      </c>
      <c r="E201"/>
      <c r="F201" s="2" t="s">
        <v>126</v>
      </c>
      <c r="G201" s="4">
        <v>49.26</v>
      </c>
      <c r="H201" s="4">
        <f t="shared" si="46"/>
        <v>98.52</v>
      </c>
      <c r="I201" s="2" t="s">
        <v>264</v>
      </c>
      <c r="J201" s="6">
        <f t="shared" si="47"/>
        <v>34.481999999999999</v>
      </c>
      <c r="K201" s="6">
        <f t="shared" si="45"/>
        <v>68.963999999999999</v>
      </c>
    </row>
    <row r="202" spans="1:11" ht="75" customHeight="1" x14ac:dyDescent="0.3">
      <c r="A202" s="2" t="s">
        <v>5</v>
      </c>
      <c r="B202" s="2" t="s">
        <v>219</v>
      </c>
      <c r="C202" s="2">
        <v>164084</v>
      </c>
      <c r="D202" s="2">
        <v>1</v>
      </c>
      <c r="E202"/>
      <c r="F202" s="2" t="s">
        <v>270</v>
      </c>
      <c r="G202" s="4">
        <v>161.68</v>
      </c>
      <c r="H202" s="4">
        <f t="shared" si="46"/>
        <v>161.68</v>
      </c>
      <c r="I202" s="2" t="s">
        <v>259</v>
      </c>
      <c r="J202" s="6">
        <f>G202*0.6</f>
        <v>97.007999999999996</v>
      </c>
      <c r="K202" s="6">
        <f>J202*D202</f>
        <v>97.007999999999996</v>
      </c>
    </row>
    <row r="203" spans="1:11" ht="75" customHeight="1" x14ac:dyDescent="0.3">
      <c r="A203" s="2" t="s">
        <v>5</v>
      </c>
      <c r="B203" s="2" t="s">
        <v>220</v>
      </c>
      <c r="C203" s="2">
        <v>547579</v>
      </c>
      <c r="D203" s="2">
        <v>1</v>
      </c>
      <c r="E203"/>
      <c r="F203" s="2" t="s">
        <v>126</v>
      </c>
      <c r="G203" s="4">
        <v>261.13</v>
      </c>
      <c r="H203" s="4">
        <f t="shared" si="46"/>
        <v>261.13</v>
      </c>
      <c r="I203" s="2" t="s">
        <v>264</v>
      </c>
      <c r="J203" s="6">
        <f t="shared" ref="J203:J208" si="48">G203*0.7</f>
        <v>182.791</v>
      </c>
      <c r="K203" s="6">
        <f t="shared" ref="K203:K208" si="49">J203*D203</f>
        <v>182.791</v>
      </c>
    </row>
    <row r="204" spans="1:11" ht="75" customHeight="1" x14ac:dyDescent="0.3">
      <c r="A204" s="2" t="s">
        <v>5</v>
      </c>
      <c r="B204" s="2" t="s">
        <v>221</v>
      </c>
      <c r="C204" s="2">
        <v>544009</v>
      </c>
      <c r="D204" s="2">
        <v>1</v>
      </c>
      <c r="E204"/>
      <c r="F204" s="2" t="s">
        <v>126</v>
      </c>
      <c r="G204" s="4">
        <v>392.71</v>
      </c>
      <c r="H204" s="4">
        <f t="shared" si="46"/>
        <v>392.71</v>
      </c>
      <c r="I204" s="2" t="s">
        <v>264</v>
      </c>
      <c r="J204" s="6">
        <f t="shared" si="48"/>
        <v>274.89699999999999</v>
      </c>
      <c r="K204" s="6">
        <f t="shared" si="49"/>
        <v>274.89699999999999</v>
      </c>
    </row>
    <row r="205" spans="1:11" ht="75" customHeight="1" x14ac:dyDescent="0.3">
      <c r="A205" s="2" t="s">
        <v>5</v>
      </c>
      <c r="B205" s="2" t="s">
        <v>222</v>
      </c>
      <c r="C205" s="2">
        <v>543945</v>
      </c>
      <c r="D205" s="2">
        <v>1</v>
      </c>
      <c r="E205"/>
      <c r="F205" s="2" t="s">
        <v>126</v>
      </c>
      <c r="G205" s="4">
        <v>331.92</v>
      </c>
      <c r="H205" s="4">
        <f t="shared" si="46"/>
        <v>331.92</v>
      </c>
      <c r="I205" s="2" t="s">
        <v>264</v>
      </c>
      <c r="J205" s="6">
        <f t="shared" si="48"/>
        <v>232.34399999999999</v>
      </c>
      <c r="K205" s="6">
        <f t="shared" si="49"/>
        <v>232.34399999999999</v>
      </c>
    </row>
    <row r="206" spans="1:11" ht="75" customHeight="1" x14ac:dyDescent="0.3">
      <c r="A206" s="2" t="s">
        <v>5</v>
      </c>
      <c r="B206" s="2" t="s">
        <v>223</v>
      </c>
      <c r="C206" s="2">
        <v>543970</v>
      </c>
      <c r="D206" s="2">
        <v>1</v>
      </c>
      <c r="E206"/>
      <c r="F206" s="2" t="s">
        <v>126</v>
      </c>
      <c r="G206" s="4">
        <v>359.88</v>
      </c>
      <c r="H206" s="4">
        <f t="shared" si="46"/>
        <v>359.88</v>
      </c>
      <c r="I206" s="2" t="s">
        <v>264</v>
      </c>
      <c r="J206" s="6">
        <f t="shared" si="48"/>
        <v>251.91599999999997</v>
      </c>
      <c r="K206" s="6">
        <f t="shared" si="49"/>
        <v>251.91599999999997</v>
      </c>
    </row>
    <row r="207" spans="1:11" ht="75" customHeight="1" x14ac:dyDescent="0.3">
      <c r="A207" s="2" t="s">
        <v>5</v>
      </c>
      <c r="B207" s="2" t="s">
        <v>224</v>
      </c>
      <c r="C207" s="2">
        <v>543933</v>
      </c>
      <c r="D207" s="2">
        <v>1</v>
      </c>
      <c r="E207"/>
      <c r="F207" s="2" t="s">
        <v>126</v>
      </c>
      <c r="G207" s="4">
        <v>327.19</v>
      </c>
      <c r="H207" s="4">
        <f t="shared" si="46"/>
        <v>327.19</v>
      </c>
      <c r="I207" s="2" t="s">
        <v>264</v>
      </c>
      <c r="J207" s="6">
        <f t="shared" si="48"/>
        <v>229.03299999999999</v>
      </c>
      <c r="K207" s="6">
        <f t="shared" si="49"/>
        <v>229.03299999999999</v>
      </c>
    </row>
    <row r="208" spans="1:11" ht="75" customHeight="1" x14ac:dyDescent="0.3">
      <c r="A208" s="2" t="s">
        <v>5</v>
      </c>
      <c r="B208" s="2" t="s">
        <v>225</v>
      </c>
      <c r="C208" s="2">
        <v>162526</v>
      </c>
      <c r="D208" s="2">
        <v>1</v>
      </c>
      <c r="E208"/>
      <c r="F208" s="2" t="s">
        <v>126</v>
      </c>
      <c r="G208" s="4">
        <v>561.86</v>
      </c>
      <c r="H208" s="4">
        <f t="shared" si="46"/>
        <v>561.86</v>
      </c>
      <c r="I208" s="2" t="s">
        <v>264</v>
      </c>
      <c r="J208" s="6">
        <f t="shared" si="48"/>
        <v>393.30199999999996</v>
      </c>
      <c r="K208" s="6">
        <f t="shared" si="49"/>
        <v>393.30199999999996</v>
      </c>
    </row>
    <row r="209" spans="1:11" ht="75" customHeight="1" x14ac:dyDescent="0.3">
      <c r="A209" s="2" t="s">
        <v>5</v>
      </c>
      <c r="B209" s="2" t="s">
        <v>226</v>
      </c>
      <c r="C209" s="2">
        <v>532448</v>
      </c>
      <c r="D209" s="2">
        <v>1</v>
      </c>
      <c r="E209"/>
      <c r="F209" s="2" t="s">
        <v>252</v>
      </c>
      <c r="G209" s="4">
        <v>817.13</v>
      </c>
      <c r="H209" s="4">
        <f t="shared" si="46"/>
        <v>817.13</v>
      </c>
      <c r="I209" s="2" t="s">
        <v>259</v>
      </c>
      <c r="J209" s="6">
        <f t="shared" ref="J209:J226" si="50">G209*0.6</f>
        <v>490.27799999999996</v>
      </c>
      <c r="K209" s="6">
        <f t="shared" ref="K209:K228" si="51">J209*D209</f>
        <v>490.27799999999996</v>
      </c>
    </row>
    <row r="210" spans="1:11" ht="75" customHeight="1" x14ac:dyDescent="0.3">
      <c r="A210" s="2" t="s">
        <v>5</v>
      </c>
      <c r="B210" s="2" t="s">
        <v>227</v>
      </c>
      <c r="C210" s="2">
        <v>532319</v>
      </c>
      <c r="D210" s="2">
        <v>1</v>
      </c>
      <c r="E210"/>
      <c r="F210" s="2" t="s">
        <v>252</v>
      </c>
      <c r="G210" s="4">
        <v>597.71</v>
      </c>
      <c r="H210" s="4">
        <f t="shared" si="46"/>
        <v>597.71</v>
      </c>
      <c r="I210" s="2" t="s">
        <v>259</v>
      </c>
      <c r="J210" s="6">
        <f t="shared" si="50"/>
        <v>358.62600000000003</v>
      </c>
      <c r="K210" s="6">
        <f t="shared" si="51"/>
        <v>358.62600000000003</v>
      </c>
    </row>
    <row r="211" spans="1:11" ht="75" customHeight="1" x14ac:dyDescent="0.3">
      <c r="A211" s="2" t="s">
        <v>5</v>
      </c>
      <c r="B211" s="2" t="s">
        <v>228</v>
      </c>
      <c r="C211" s="2">
        <v>170843</v>
      </c>
      <c r="D211" s="2">
        <v>1</v>
      </c>
      <c r="E211"/>
      <c r="F211" s="2" t="s">
        <v>252</v>
      </c>
      <c r="G211" s="4">
        <v>138.74</v>
      </c>
      <c r="H211" s="4">
        <f t="shared" si="46"/>
        <v>138.74</v>
      </c>
      <c r="I211" s="2" t="s">
        <v>259</v>
      </c>
      <c r="J211" s="6">
        <f t="shared" si="50"/>
        <v>83.244</v>
      </c>
      <c r="K211" s="6">
        <f t="shared" si="51"/>
        <v>83.244</v>
      </c>
    </row>
    <row r="212" spans="1:11" ht="75" customHeight="1" x14ac:dyDescent="0.3">
      <c r="A212" s="2" t="s">
        <v>5</v>
      </c>
      <c r="B212" s="2" t="s">
        <v>229</v>
      </c>
      <c r="C212" s="2">
        <v>170835</v>
      </c>
      <c r="D212" s="2">
        <v>1</v>
      </c>
      <c r="E212"/>
      <c r="F212" s="2" t="s">
        <v>252</v>
      </c>
      <c r="G212" s="4">
        <v>115.11</v>
      </c>
      <c r="H212" s="4">
        <f t="shared" si="46"/>
        <v>115.11</v>
      </c>
      <c r="I212" s="2" t="s">
        <v>259</v>
      </c>
      <c r="J212" s="6">
        <f t="shared" si="50"/>
        <v>69.066000000000003</v>
      </c>
      <c r="K212" s="6">
        <f t="shared" si="51"/>
        <v>69.066000000000003</v>
      </c>
    </row>
    <row r="213" spans="1:11" ht="75" customHeight="1" x14ac:dyDescent="0.3">
      <c r="A213" s="2" t="s">
        <v>5</v>
      </c>
      <c r="B213" s="2" t="s">
        <v>230</v>
      </c>
      <c r="C213" s="2">
        <v>529120</v>
      </c>
      <c r="D213" s="2">
        <v>1</v>
      </c>
      <c r="E213"/>
      <c r="F213" s="2" t="s">
        <v>252</v>
      </c>
      <c r="G213" s="4">
        <v>170.84</v>
      </c>
      <c r="H213" s="4">
        <f t="shared" si="46"/>
        <v>170.84</v>
      </c>
      <c r="I213" s="2" t="s">
        <v>259</v>
      </c>
      <c r="J213" s="6">
        <f t="shared" si="50"/>
        <v>102.504</v>
      </c>
      <c r="K213" s="6">
        <f t="shared" si="51"/>
        <v>102.504</v>
      </c>
    </row>
    <row r="214" spans="1:11" ht="75" customHeight="1" x14ac:dyDescent="0.3">
      <c r="A214" s="2" t="s">
        <v>5</v>
      </c>
      <c r="B214" s="2" t="s">
        <v>231</v>
      </c>
      <c r="C214" s="2">
        <v>543978</v>
      </c>
      <c r="D214" s="2">
        <v>1</v>
      </c>
      <c r="E214"/>
      <c r="F214" s="2" t="s">
        <v>252</v>
      </c>
      <c r="G214" s="4">
        <v>448.71</v>
      </c>
      <c r="H214" s="4">
        <f t="shared" si="46"/>
        <v>448.71</v>
      </c>
      <c r="I214" s="2" t="s">
        <v>259</v>
      </c>
      <c r="J214" s="6">
        <f t="shared" si="50"/>
        <v>269.226</v>
      </c>
      <c r="K214" s="6">
        <f t="shared" si="51"/>
        <v>269.226</v>
      </c>
    </row>
    <row r="215" spans="1:11" ht="75" customHeight="1" x14ac:dyDescent="0.3">
      <c r="A215" s="2" t="s">
        <v>5</v>
      </c>
      <c r="B215" s="2" t="s">
        <v>232</v>
      </c>
      <c r="C215" s="2">
        <v>163336</v>
      </c>
      <c r="D215" s="2">
        <v>1</v>
      </c>
      <c r="E215"/>
      <c r="F215" s="2" t="s">
        <v>252</v>
      </c>
      <c r="G215" s="4">
        <v>227.48</v>
      </c>
      <c r="H215" s="4">
        <f t="shared" si="46"/>
        <v>227.48</v>
      </c>
      <c r="I215" s="2" t="s">
        <v>259</v>
      </c>
      <c r="J215" s="6">
        <f t="shared" si="50"/>
        <v>136.488</v>
      </c>
      <c r="K215" s="6">
        <f t="shared" si="51"/>
        <v>136.488</v>
      </c>
    </row>
    <row r="216" spans="1:11" ht="75" customHeight="1" x14ac:dyDescent="0.3">
      <c r="A216" s="2" t="s">
        <v>5</v>
      </c>
      <c r="B216" s="2" t="s">
        <v>233</v>
      </c>
      <c r="C216" s="2">
        <v>15223</v>
      </c>
      <c r="D216" s="2">
        <v>2</v>
      </c>
      <c r="E216"/>
      <c r="F216" s="2" t="s">
        <v>252</v>
      </c>
      <c r="G216" s="4">
        <v>547.6</v>
      </c>
      <c r="H216" s="4">
        <f t="shared" si="46"/>
        <v>1095.2</v>
      </c>
      <c r="I216" s="2" t="s">
        <v>259</v>
      </c>
      <c r="J216" s="6">
        <f t="shared" si="50"/>
        <v>328.56</v>
      </c>
      <c r="K216" s="6">
        <f t="shared" si="51"/>
        <v>657.12</v>
      </c>
    </row>
    <row r="217" spans="1:11" ht="75" customHeight="1" x14ac:dyDescent="0.3">
      <c r="A217" s="2" t="s">
        <v>5</v>
      </c>
      <c r="B217" s="2" t="s">
        <v>234</v>
      </c>
      <c r="C217" s="2">
        <v>170683</v>
      </c>
      <c r="D217" s="2">
        <v>1</v>
      </c>
      <c r="E217"/>
      <c r="F217" s="2" t="s">
        <v>252</v>
      </c>
      <c r="G217" s="4">
        <v>115.72</v>
      </c>
      <c r="H217" s="4">
        <f t="shared" si="46"/>
        <v>115.72</v>
      </c>
      <c r="I217" s="2" t="s">
        <v>259</v>
      </c>
      <c r="J217" s="6">
        <f t="shared" si="50"/>
        <v>69.432000000000002</v>
      </c>
      <c r="K217" s="6">
        <f t="shared" si="51"/>
        <v>69.432000000000002</v>
      </c>
    </row>
    <row r="218" spans="1:11" ht="75.75" customHeight="1" x14ac:dyDescent="0.3">
      <c r="A218" s="2" t="s">
        <v>5</v>
      </c>
      <c r="B218" s="2" t="s">
        <v>235</v>
      </c>
      <c r="C218" s="2">
        <v>162724</v>
      </c>
      <c r="D218" s="2">
        <v>1</v>
      </c>
      <c r="E218"/>
      <c r="F218" s="2" t="s">
        <v>252</v>
      </c>
      <c r="G218" s="4">
        <v>300.70999999999998</v>
      </c>
      <c r="H218" s="4">
        <f t="shared" si="46"/>
        <v>300.70999999999998</v>
      </c>
      <c r="I218" s="2" t="s">
        <v>259</v>
      </c>
      <c r="J218" s="6">
        <f t="shared" si="50"/>
        <v>180.42599999999999</v>
      </c>
      <c r="K218" s="6">
        <f t="shared" si="51"/>
        <v>180.42599999999999</v>
      </c>
    </row>
    <row r="219" spans="1:11" ht="75" customHeight="1" x14ac:dyDescent="0.3">
      <c r="A219" s="2" t="s">
        <v>5</v>
      </c>
      <c r="B219" s="2" t="s">
        <v>236</v>
      </c>
      <c r="C219" s="2">
        <v>170686</v>
      </c>
      <c r="D219" s="2">
        <v>1</v>
      </c>
      <c r="E219"/>
      <c r="F219" s="2" t="s">
        <v>252</v>
      </c>
      <c r="G219" s="4">
        <v>63.05</v>
      </c>
      <c r="H219" s="4">
        <f t="shared" si="46"/>
        <v>63.05</v>
      </c>
      <c r="I219" s="2" t="s">
        <v>259</v>
      </c>
      <c r="J219" s="6">
        <f t="shared" si="50"/>
        <v>37.83</v>
      </c>
      <c r="K219" s="6">
        <f t="shared" si="51"/>
        <v>37.83</v>
      </c>
    </row>
    <row r="220" spans="1:11" ht="75" customHeight="1" x14ac:dyDescent="0.3">
      <c r="A220" s="2" t="s">
        <v>5</v>
      </c>
      <c r="B220" s="2" t="s">
        <v>237</v>
      </c>
      <c r="C220" s="2">
        <v>172962</v>
      </c>
      <c r="D220" s="2">
        <v>1</v>
      </c>
      <c r="E220"/>
      <c r="F220" s="2" t="s">
        <v>252</v>
      </c>
      <c r="G220" s="4">
        <v>175.58</v>
      </c>
      <c r="H220" s="4">
        <f t="shared" si="46"/>
        <v>175.58</v>
      </c>
      <c r="I220" s="2" t="s">
        <v>259</v>
      </c>
      <c r="J220" s="6">
        <f t="shared" si="50"/>
        <v>105.348</v>
      </c>
      <c r="K220" s="6">
        <f t="shared" si="51"/>
        <v>105.348</v>
      </c>
    </row>
    <row r="221" spans="1:11" ht="75" customHeight="1" x14ac:dyDescent="0.3">
      <c r="A221" s="2" t="s">
        <v>5</v>
      </c>
      <c r="B221" s="2" t="s">
        <v>238</v>
      </c>
      <c r="C221" s="2">
        <v>165082</v>
      </c>
      <c r="D221" s="2">
        <v>1</v>
      </c>
      <c r="E221"/>
      <c r="F221" s="2" t="s">
        <v>252</v>
      </c>
      <c r="G221" s="4">
        <v>129.96</v>
      </c>
      <c r="H221" s="4">
        <f t="shared" si="46"/>
        <v>129.96</v>
      </c>
      <c r="I221" s="2" t="s">
        <v>259</v>
      </c>
      <c r="J221" s="6">
        <f t="shared" si="50"/>
        <v>77.975999999999999</v>
      </c>
      <c r="K221" s="6">
        <f t="shared" si="51"/>
        <v>77.975999999999999</v>
      </c>
    </row>
    <row r="222" spans="1:11" ht="75" customHeight="1" x14ac:dyDescent="0.3">
      <c r="A222" s="2" t="s">
        <v>5</v>
      </c>
      <c r="B222" s="2" t="s">
        <v>239</v>
      </c>
      <c r="C222" s="2">
        <v>364665</v>
      </c>
      <c r="D222" s="2">
        <v>1</v>
      </c>
      <c r="E222"/>
      <c r="F222" s="2" t="s">
        <v>252</v>
      </c>
      <c r="G222" s="4">
        <v>87.98</v>
      </c>
      <c r="H222" s="4">
        <f t="shared" si="46"/>
        <v>87.98</v>
      </c>
      <c r="I222" s="2" t="s">
        <v>259</v>
      </c>
      <c r="J222" s="6">
        <f t="shared" si="50"/>
        <v>52.788000000000004</v>
      </c>
      <c r="K222" s="6">
        <f t="shared" si="51"/>
        <v>52.788000000000004</v>
      </c>
    </row>
    <row r="223" spans="1:11" ht="75" customHeight="1" x14ac:dyDescent="0.3">
      <c r="A223" s="2" t="s">
        <v>5</v>
      </c>
      <c r="B223" s="2" t="s">
        <v>240</v>
      </c>
      <c r="C223" s="2">
        <v>532447</v>
      </c>
      <c r="D223" s="2">
        <v>1</v>
      </c>
      <c r="E223"/>
      <c r="F223" s="2" t="s">
        <v>252</v>
      </c>
      <c r="G223" s="4">
        <v>433.07867024571544</v>
      </c>
      <c r="H223" s="4">
        <f t="shared" si="46"/>
        <v>433.07867024571544</v>
      </c>
      <c r="I223" s="2" t="s">
        <v>259</v>
      </c>
      <c r="J223" s="6">
        <f t="shared" si="50"/>
        <v>259.84720214742924</v>
      </c>
      <c r="K223" s="6">
        <f t="shared" si="51"/>
        <v>259.84720214742924</v>
      </c>
    </row>
    <row r="224" spans="1:11" ht="75" customHeight="1" x14ac:dyDescent="0.3">
      <c r="A224" s="2" t="s">
        <v>5</v>
      </c>
      <c r="B224" s="2" t="s">
        <v>241</v>
      </c>
      <c r="C224" s="2">
        <v>532448</v>
      </c>
      <c r="D224" s="2">
        <v>1</v>
      </c>
      <c r="E224"/>
      <c r="F224" s="2" t="s">
        <v>252</v>
      </c>
      <c r="G224" s="4">
        <v>906.26</v>
      </c>
      <c r="H224" s="4">
        <f t="shared" si="46"/>
        <v>906.26</v>
      </c>
      <c r="I224" s="2" t="s">
        <v>259</v>
      </c>
      <c r="J224" s="6">
        <f t="shared" si="50"/>
        <v>543.75599999999997</v>
      </c>
      <c r="K224" s="6">
        <f t="shared" si="51"/>
        <v>543.75599999999997</v>
      </c>
    </row>
    <row r="225" spans="1:11" ht="75" customHeight="1" x14ac:dyDescent="0.3">
      <c r="A225" s="2" t="s">
        <v>5</v>
      </c>
      <c r="B225" s="2" t="s">
        <v>242</v>
      </c>
      <c r="C225" s="2">
        <v>532448</v>
      </c>
      <c r="D225" s="2">
        <v>1</v>
      </c>
      <c r="E225"/>
      <c r="F225" s="2" t="s">
        <v>252</v>
      </c>
      <c r="G225" s="4">
        <v>781.47</v>
      </c>
      <c r="H225" s="4">
        <f t="shared" si="46"/>
        <v>781.47</v>
      </c>
      <c r="I225" s="2" t="s">
        <v>259</v>
      </c>
      <c r="J225" s="6">
        <f t="shared" si="50"/>
        <v>468.88200000000001</v>
      </c>
      <c r="K225" s="6">
        <f t="shared" si="51"/>
        <v>468.88200000000001</v>
      </c>
    </row>
    <row r="226" spans="1:11" ht="75" customHeight="1" x14ac:dyDescent="0.3">
      <c r="A226" s="2" t="s">
        <v>5</v>
      </c>
      <c r="B226" s="2" t="s">
        <v>243</v>
      </c>
      <c r="C226" s="2">
        <v>532447</v>
      </c>
      <c r="D226" s="2">
        <v>1</v>
      </c>
      <c r="E226"/>
      <c r="F226" s="2" t="s">
        <v>252</v>
      </c>
      <c r="G226" s="4">
        <v>693.28</v>
      </c>
      <c r="H226" s="4">
        <f t="shared" si="46"/>
        <v>693.28</v>
      </c>
      <c r="I226" s="2" t="s">
        <v>259</v>
      </c>
      <c r="J226" s="6">
        <f t="shared" si="50"/>
        <v>415.96799999999996</v>
      </c>
      <c r="K226" s="6">
        <f t="shared" si="51"/>
        <v>415.96799999999996</v>
      </c>
    </row>
    <row r="227" spans="1:11" ht="75.75" customHeight="1" x14ac:dyDescent="0.3">
      <c r="A227" s="2" t="s">
        <v>244</v>
      </c>
      <c r="B227" s="2" t="s">
        <v>245</v>
      </c>
      <c r="C227" s="2" t="s">
        <v>246</v>
      </c>
      <c r="D227" s="2">
        <v>1</v>
      </c>
      <c r="E227"/>
      <c r="F227" s="2" t="s">
        <v>252</v>
      </c>
      <c r="G227" s="4">
        <v>1877.84</v>
      </c>
      <c r="H227" s="4">
        <f t="shared" si="46"/>
        <v>1877.84</v>
      </c>
      <c r="I227" s="2" t="s">
        <v>264</v>
      </c>
      <c r="J227" s="6">
        <f t="shared" ref="J227:J228" si="52">G227*0.7</f>
        <v>1314.4879999999998</v>
      </c>
      <c r="K227" s="6">
        <f t="shared" si="51"/>
        <v>1314.4879999999998</v>
      </c>
    </row>
    <row r="228" spans="1:11" ht="75" customHeight="1" x14ac:dyDescent="0.3">
      <c r="A228" s="2" t="s">
        <v>244</v>
      </c>
      <c r="B228" s="2" t="s">
        <v>247</v>
      </c>
      <c r="C228" s="2" t="s">
        <v>246</v>
      </c>
      <c r="D228" s="2">
        <v>1</v>
      </c>
      <c r="E228"/>
      <c r="F228" s="2" t="s">
        <v>252</v>
      </c>
      <c r="G228" s="4">
        <v>658.75</v>
      </c>
      <c r="H228" s="4">
        <f t="shared" si="46"/>
        <v>658.75</v>
      </c>
      <c r="I228" s="2" t="s">
        <v>264</v>
      </c>
      <c r="J228" s="6">
        <f t="shared" si="52"/>
        <v>461.12499999999994</v>
      </c>
      <c r="K228" s="6">
        <f t="shared" si="51"/>
        <v>461.12499999999994</v>
      </c>
    </row>
    <row r="229" spans="1:11" ht="75" customHeight="1" x14ac:dyDescent="0.3">
      <c r="A229" s="2" t="s">
        <v>5</v>
      </c>
      <c r="B229" s="2" t="s">
        <v>253</v>
      </c>
      <c r="C229" s="2">
        <v>170566</v>
      </c>
      <c r="D229" s="2">
        <v>1</v>
      </c>
      <c r="E229"/>
      <c r="F229" s="2" t="s">
        <v>270</v>
      </c>
      <c r="G229" s="4">
        <v>490.39851331819119</v>
      </c>
      <c r="H229" s="4">
        <f t="shared" si="46"/>
        <v>490.39851331819119</v>
      </c>
      <c r="I229" s="2" t="s">
        <v>259</v>
      </c>
      <c r="J229" s="6">
        <f t="shared" ref="J229:J231" si="53">G229*0.6</f>
        <v>294.2391079909147</v>
      </c>
      <c r="K229" s="6">
        <f t="shared" ref="K229:K231" si="54">J229*D229</f>
        <v>294.2391079909147</v>
      </c>
    </row>
    <row r="230" spans="1:11" ht="75" customHeight="1" x14ac:dyDescent="0.3">
      <c r="A230" s="2" t="s">
        <v>5</v>
      </c>
      <c r="B230" s="2" t="s">
        <v>254</v>
      </c>
      <c r="C230" s="2">
        <v>536415</v>
      </c>
      <c r="D230" s="2">
        <v>1</v>
      </c>
      <c r="E230"/>
      <c r="F230" s="2" t="s">
        <v>255</v>
      </c>
      <c r="G230" s="4">
        <v>40.782159818294446</v>
      </c>
      <c r="H230" s="4">
        <f t="shared" si="46"/>
        <v>40.782159818294446</v>
      </c>
      <c r="I230" s="2" t="s">
        <v>259</v>
      </c>
      <c r="J230" s="6">
        <f t="shared" si="53"/>
        <v>24.469295890976667</v>
      </c>
      <c r="K230" s="6">
        <f t="shared" si="54"/>
        <v>24.469295890976667</v>
      </c>
    </row>
    <row r="231" spans="1:11" ht="75" customHeight="1" x14ac:dyDescent="0.3">
      <c r="A231" s="2" t="s">
        <v>5</v>
      </c>
      <c r="B231" s="2" t="s">
        <v>256</v>
      </c>
      <c r="C231" s="2">
        <v>532736</v>
      </c>
      <c r="D231" s="2">
        <v>1</v>
      </c>
      <c r="F231" s="2" t="s">
        <v>263</v>
      </c>
      <c r="G231" s="4">
        <v>123.35329341317366</v>
      </c>
      <c r="H231" s="4">
        <f t="shared" si="46"/>
        <v>123.35329341317366</v>
      </c>
      <c r="I231" s="2" t="s">
        <v>259</v>
      </c>
      <c r="J231" s="6">
        <f t="shared" si="53"/>
        <v>74.011976047904199</v>
      </c>
      <c r="K231" s="6">
        <f t="shared" si="54"/>
        <v>74.011976047904199</v>
      </c>
    </row>
  </sheetData>
  <autoFilter ref="A1:K231" xr:uid="{FF82836E-B9CA-4172-B72A-7E66C17CC183}"/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BEDNA 1+2+3</vt:lpstr>
    </vt:vector>
  </TitlesOfParts>
  <Company>NAF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Spurný Milan</dc:creator>
  <cp:lastModifiedBy>Janíček Tomáš | HRO TECHNOLOGY, a.s.</cp:lastModifiedBy>
  <cp:lastPrinted>2026-05-18T05:42:01Z</cp:lastPrinted>
  <dcterms:created xsi:type="dcterms:W3CDTF">2026-02-09T06:20:29Z</dcterms:created>
  <dcterms:modified xsi:type="dcterms:W3CDTF">2026-09-07T06:44:46Z</dcterms:modified>
</cp:coreProperties>
</file>